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5" activeTab="0"/>
  </bookViews>
  <sheets>
    <sheet name="Sheet1" sheetId="1" r:id="rId1"/>
  </sheets>
  <definedNames/>
  <calcPr calcId="122211"/>
</workbook>
</file>

<file path=xl/sharedStrings.xml><?xml version="1.0" encoding="utf-8"?>
<sst xmlns="http://schemas.openxmlformats.org/spreadsheetml/2006/main">
  <si>
    <t>S40</t>
  </si>
  <si>
    <t>S11</t>
  </si>
  <si>
    <t>S14</t>
  </si>
  <si>
    <t>Score b</t>
  </si>
  <si>
    <t>S1</t>
  </si>
  <si>
    <t>% b_2 %</t>
  </si>
  <si>
    <t>x_10</t>
  </si>
  <si>
    <t>% b_5 %</t>
  </si>
  <si>
    <t>S43</t>
  </si>
  <si>
    <t>S41</t>
  </si>
  <si>
    <t>Initial costs</t>
  </si>
  <si>
    <t>% x_9 %</t>
  </si>
  <si>
    <t>% x_8 %</t>
  </si>
  <si>
    <t>% b_4 %</t>
  </si>
  <si>
    <t>% x_7 %</t>
  </si>
  <si>
    <t>% sum b %</t>
  </si>
  <si>
    <t>J5</t>
  </si>
  <si>
    <t>J6</t>
  </si>
  <si>
    <t>Team</t>
  </si>
  <si>
    <t>% b_1 %</t>
  </si>
  <si>
    <t>% x_5 %</t>
  </si>
  <si>
    <t>Best Solutions</t>
  </si>
  <si>
    <t>% b_3 %</t>
  </si>
  <si>
    <t>% x_6 %</t>
  </si>
  <si>
    <t>J33</t>
  </si>
  <si>
    <t>Score x+b</t>
  </si>
  <si>
    <t>b_5</t>
  </si>
  <si>
    <t>S37</t>
  </si>
  <si>
    <t>% x_2 %</t>
  </si>
  <si>
    <t>b_6</t>
  </si>
  <si>
    <t>S34</t>
  </si>
  <si>
    <t>b_7</t>
  </si>
  <si>
    <t>b_8</t>
  </si>
  <si>
    <t>b_9</t>
  </si>
  <si>
    <t>J38</t>
  </si>
  <si>
    <t>x_2</t>
  </si>
  <si>
    <t>x_1</t>
  </si>
  <si>
    <t>% x_1 %</t>
  </si>
  <si>
    <t>Score qualif</t>
  </si>
  <si>
    <t>x_6</t>
  </si>
  <si>
    <t>b_1</t>
  </si>
  <si>
    <t>J30</t>
  </si>
  <si>
    <t>x_5</t>
  </si>
  <si>
    <t>b_2</t>
  </si>
  <si>
    <t>S38</t>
  </si>
  <si>
    <t>x_4</t>
  </si>
  <si>
    <t>b_3</t>
  </si>
  <si>
    <t>x_3</t>
  </si>
  <si>
    <t>b_4</t>
  </si>
  <si>
    <t>x_9</t>
  </si>
  <si>
    <t>x_7</t>
  </si>
  <si>
    <t>x_8</t>
  </si>
  <si>
    <t>% x_3 %</t>
  </si>
  <si>
    <t>% x_10 %</t>
  </si>
  <si>
    <t>% x_4 %</t>
  </si>
  <si>
    <t>% b_10 %</t>
  </si>
  <si>
    <t>S23</t>
  </si>
  <si>
    <t>J21</t>
  </si>
  <si>
    <t>S25</t>
  </si>
  <si>
    <t>S26</t>
  </si>
  <si>
    <t>% b_7 %</t>
  </si>
  <si>
    <t>J25</t>
  </si>
  <si>
    <t>S21</t>
  </si>
  <si>
    <t>% b_6 %</t>
  </si>
  <si>
    <t>J17</t>
  </si>
  <si>
    <t>J19</t>
  </si>
  <si>
    <t>S27</t>
  </si>
  <si>
    <t>% b_9 %</t>
  </si>
  <si>
    <t>J10</t>
  </si>
  <si>
    <t>S4</t>
  </si>
  <si>
    <t>S5</t>
  </si>
  <si>
    <t>J12</t>
  </si>
  <si>
    <t>S6</t>
  </si>
  <si>
    <t>J14</t>
  </si>
  <si>
    <t>b_10</t>
  </si>
  <si>
    <t>J29</t>
  </si>
  <si>
    <t>% b_8 %</t>
  </si>
  <si>
    <t>% sum x %</t>
  </si>
  <si>
    <t>Score x</t>
  </si>
</sst>
</file>

<file path=xl/styles.xml><?xml version="1.0" encoding="utf-8"?>
<styleSheet xmlns="http://schemas.openxmlformats.org/spreadsheetml/2006/main">
  <numFmts count="1">
    <numFmt numFmtId="165" formatCode="#,##0.###############"/>
  </numFmts>
  <fonts count="2">
    <font>
      <sz val="10"/>
      <name val="Arial"/>
      <family val="2"/>
    </font>
    <font>
      <sz val="10"/>
      <name val="Arial"/>
      <family val="2"/>
      <color rgb="FF000000"/>
    </font>
  </fonts>
  <fills count="8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0" applyFont="0" fillId="0" applyFill="0" borderId="0" applyBorder="0" applyAlignment="0" applyProtection="0">
      <alignment vertical="center"/>
    </xf>
    <xf numFmtId="44" fontId="0" applyFont="0" fillId="0" applyFill="0" borderId="0" applyBorder="0" applyAlignment="0" applyProtection="0">
      <alignment vertical="center"/>
    </xf>
    <xf numFmtId="42" fontId="0" applyFont="0" fillId="0" applyFill="0" borderId="0" applyBorder="0" applyAlignment="0" applyProtection="0">
      <alignment vertical="center"/>
    </xf>
    <xf numFmtId="43" fontId="0" applyFont="0" fillId="0" applyFill="0" borderId="0" applyBorder="0" applyAlignment="0" applyProtection="0">
      <alignment vertical="center"/>
    </xf>
    <xf numFmtId="41" fontId="0" applyFont="0" fillId="0" applyFill="0" borderId="0" applyBorder="0" applyAlignment="0" applyProtection="0">
      <alignment vertical="center"/>
    </xf>
  </cellStyleXfs>
  <cellXfs count="19">
    <xf numFmtId="0" fontId="0" fillId="0" borderId="0">
      <alignment vertical="center"/>
    </xf>
    <xf numFmtId="0" applyNumberFormat="1" fontId="0" applyFont="1" fillId="0" applyFill="1" borderId="0" applyAlignment="1">
      <alignment wrapText="1"/>
    </xf>
    <xf numFmtId="0" applyNumberFormat="1" fontId="0" applyFont="1" fillId="2" applyFill="1" borderId="0" applyAlignment="1">
      <alignment wrapText="1"/>
    </xf>
    <xf numFmtId="4" applyNumberFormat="1" fontId="0" applyFont="1" fillId="0" applyFill="1" borderId="0" applyAlignment="1">
      <alignment wrapText="1"/>
    </xf>
    <xf numFmtId="4" applyNumberFormat="1" fontId="0" applyFont="1" fillId="3" applyFill="1" borderId="0" applyAlignment="1">
      <alignment wrapText="1"/>
    </xf>
    <xf numFmtId="165" applyNumberFormat="1" fontId="0" applyFont="1" fillId="0" applyFill="1" borderId="0" applyAlignment="1">
      <alignment wrapText="1"/>
    </xf>
    <xf numFmtId="0" applyNumberFormat="1" fontId="0" applyFont="1" fillId="4" applyFill="1" borderId="0" applyAlignment="1">
      <alignment wrapText="1"/>
    </xf>
    <xf numFmtId="4" applyNumberFormat="1" fontId="0" applyFont="1" fillId="2" applyFill="1" borderId="0" applyAlignment="1">
      <alignment wrapText="1"/>
    </xf>
    <xf numFmtId="0" applyNumberFormat="1" fontId="0" applyFont="1" fillId="3" applyFill="1" borderId="0" applyAlignment="1">
      <alignment wrapText="1"/>
    </xf>
    <xf numFmtId="4" applyNumberFormat="1" fontId="0" applyFont="1" fillId="5" applyFill="1" borderId="0" applyAlignment="1">
      <alignment wrapText="1"/>
    </xf>
    <xf numFmtId="0" applyNumberFormat="1" fontId="0" applyFont="1" fillId="6" applyFill="1" borderId="0" applyAlignment="1">
      <alignment wrapText="1"/>
    </xf>
    <xf numFmtId="4" applyNumberFormat="1" fontId="0" applyFont="1" fillId="6" applyFill="1" borderId="0" applyAlignment="1">
      <alignment wrapText="1"/>
    </xf>
    <xf numFmtId="165" applyNumberFormat="1" fontId="0" applyFont="1" fillId="6" applyFill="1" borderId="0" applyAlignment="1">
      <alignment wrapText="1"/>
    </xf>
    <xf numFmtId="0" applyNumberFormat="1" fontId="0" applyFont="1" fillId="7" applyFill="1" borderId="0" applyAlignment="1">
      <alignment wrapText="1"/>
    </xf>
    <xf numFmtId="4" applyNumberFormat="1" fontId="0" applyFont="1" fillId="7" applyFill="1" borderId="0" applyAlignment="1">
      <alignment wrapText="1"/>
    </xf>
    <xf numFmtId="165" applyNumberFormat="1" fontId="0" applyFont="1" fillId="7" applyFill="1" borderId="0" applyAlignment="1">
      <alignment wrapText="1"/>
    </xf>
    <xf numFmtId="0" applyNumberFormat="1" fontId="1" applyFont="1" fillId="4" applyFill="1" borderId="0" applyAlignment="1">
      <alignment wrapText="1"/>
    </xf>
    <xf numFmtId="4" applyNumberFormat="1" fontId="0" applyFont="1" fillId="4" applyFill="1" borderId="0" applyAlignment="1">
      <alignment wrapText="1"/>
    </xf>
    <xf numFmtId="165" applyNumberFormat="1" fontId="0" applyFont="1" fillId="4" applyFill="1" borderId="0" applyAlignment="1">
      <alignment wrapText="1"/>
    </xf>
  </cellXfs>
  <cellStyles count="6">
    <cellStyle name="Normal" xfId="0"/>
    <cellStyle name="Percent" xfId="1"/>
    <cellStyle name="Currency" xfId="2"/>
    <cellStyle name="Currency[0]" xfId="3"/>
    <cellStyle name="Comma" xfId="4"/>
    <cellStyle name="Comma[0]" xfId="5"/>
  </cellStyles>
  <dxfs count="4">
    <dxf>
      <fill>
        <patternFill patternType="solid">
          <bgColor rgb="FF00FF00"/>
        </patternFill>
      </fill>
    </dxf>
    <dxf>
      <fill>
        <patternFill patternType="solid">
          <bgColor rgb="FFB6D7A8"/>
        </patternFill>
      </fill>
    </dxf>
    <dxf>
      <fill>
        <patternFill patternType="solid">
          <bgColor rgb="FFFF00FF"/>
        </patternFill>
      </fill>
    </dxf>
    <dxf>
      <fill>
        <patternFill patternType="solid">
          <bgColor rgb="FF00FFFF"/>
        </patternFill>
      </fill>
    </dxf>
  </dxf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00FF00"/>
      <rgbColor rgb="00980000"/>
      <rgbColor rgb="00EAD1DC"/>
      <rgbColor rgb="00D9EAD3"/>
      <rgbColor rgb="00C27BA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styles" Target="styles.xml"></Relationship><Relationship Id="rId3" Type="http://schemas.openxmlformats.org/officeDocument/2006/relationships/sharedStrings" Target="sharedStrings.xml"></Relationship><Relationship Id="rId4" Type="http://schemas.openxmlformats.org/officeDocument/2006/relationships/theme" Target="theme/theme1.xml"></Relationship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workbookViewId="0" topLeftCell="A1">
      <selection activeCell="A1" sqref="A1"/>
    </sheetView>
  </sheetViews>
  <sheetFormatPr defaultColWidth="17.140625" defaultRowHeight="12.75" customHeight="1"/>
  <cols>
    <col min="1" max="1" width="19.570312" style="0" customWidth="1"/>
    <col min="2" max="2" width="17.140625" style="0" customWidth="1"/>
    <col min="3" max="3" width="15.5703125" style="0" customWidth="1"/>
    <col min="4" max="5" width="17.140625" style="0" customWidth="1"/>
    <col min="6" max="9" width="13.5703125" style="0" customWidth="1"/>
    <col min="10" max="15" width="14.7109375" style="0" customWidth="1"/>
    <col min="16" max="16" width="11.140625" style="0" customWidth="1"/>
    <col min="17" max="25" width="8.7109375" style="0" customWidth="1"/>
    <col min="26" max="26" width="9.855469" style="0" customWidth="1"/>
    <col min="27" max="30" width="13.5703125" style="0" customWidth="1"/>
    <col min="31" max="36" width="14.7109375" style="0" customWidth="1"/>
    <col min="37" max="37" width="17.140625" style="0" customWidth="1"/>
    <col min="38" max="46" width="8.7109375" style="0" customWidth="1"/>
    <col min="47" max="47" width="9.855469" style="0" customWidth="1"/>
    <col min="48" max="48" width="13.5703125" style="0" customWidth="1"/>
  </cols>
  <sheetData>
    <row r="1" ht="14.25">
      <c r="AV1" s="1"/>
    </row>
    <row r="2" ht="14.25">
      <c r="A2" s="1" t="s">
        <v>18</v>
      </c>
      <c r="B2" s="2" t="s">
        <v>25</v>
      </c>
      <c r="C2" s="3" t="s">
        <v>78</v>
      </c>
      <c r="D2" s="3" t="s">
        <v>3</v>
      </c>
      <c r="E2" s="1" t="s">
        <v>38</v>
      </c>
      <c r="F2" s="1" t="s">
        <v>36</v>
      </c>
      <c r="G2" s="1" t="s">
        <v>35</v>
      </c>
      <c r="H2" s="1" t="s">
        <v>47</v>
      </c>
      <c r="I2" s="1" t="s">
        <v>45</v>
      </c>
      <c r="J2" s="1" t="s">
        <v>42</v>
      </c>
      <c r="K2" s="1" t="s">
        <v>39</v>
      </c>
      <c r="L2" s="1" t="s">
        <v>50</v>
      </c>
      <c r="M2" s="1" t="s">
        <v>51</v>
      </c>
      <c r="N2" s="1" t="s">
        <v>49</v>
      </c>
      <c r="O2" s="1" t="s">
        <v>6</v>
      </c>
      <c r="P2" s="4" t="s">
        <v>77</v>
      </c>
      <c r="Q2" s="1" t="s">
        <v>37</v>
      </c>
      <c r="R2" s="1" t="s">
        <v>28</v>
      </c>
      <c r="S2" s="1" t="s">
        <v>52</v>
      </c>
      <c r="T2" s="1" t="s">
        <v>54</v>
      </c>
      <c r="U2" s="1" t="s">
        <v>20</v>
      </c>
      <c r="V2" s="1" t="s">
        <v>23</v>
      </c>
      <c r="W2" s="1" t="s">
        <v>14</v>
      </c>
      <c r="X2" s="1" t="s">
        <v>12</v>
      </c>
      <c r="Y2" s="1" t="s">
        <v>11</v>
      </c>
      <c r="Z2" s="1" t="s">
        <v>53</v>
      </c>
      <c r="AA2" s="1" t="s">
        <v>40</v>
      </c>
      <c r="AB2" s="1" t="s">
        <v>43</v>
      </c>
      <c r="AC2" s="1" t="s">
        <v>46</v>
      </c>
      <c r="AD2" s="1" t="s">
        <v>48</v>
      </c>
      <c r="AE2" s="1" t="s">
        <v>26</v>
      </c>
      <c r="AF2" s="1" t="s">
        <v>29</v>
      </c>
      <c r="AG2" s="1" t="s">
        <v>31</v>
      </c>
      <c r="AH2" s="1" t="s">
        <v>32</v>
      </c>
      <c r="AI2" s="1" t="s">
        <v>33</v>
      </c>
      <c r="AJ2" s="1" t="s">
        <v>74</v>
      </c>
      <c r="AK2" s="1" t="s">
        <v>15</v>
      </c>
      <c r="AL2" s="1" t="s">
        <v>19</v>
      </c>
      <c r="AM2" s="1" t="s">
        <v>5</v>
      </c>
      <c r="AN2" s="1" t="s">
        <v>22</v>
      </c>
      <c r="AO2" s="1" t="s">
        <v>13</v>
      </c>
      <c r="AP2" s="1" t="s">
        <v>7</v>
      </c>
      <c r="AQ2" s="1" t="s">
        <v>63</v>
      </c>
      <c r="AR2" s="1" t="s">
        <v>60</v>
      </c>
      <c r="AS2" s="1" t="s">
        <v>76</v>
      </c>
      <c r="AT2" s="1" t="s">
        <v>67</v>
      </c>
      <c r="AU2" s="1" t="s">
        <v>55</v>
      </c>
      <c r="AV2" s="1"/>
    </row>
    <row r="3" ht="14.25">
      <c r="A3" s="1" t="s">
        <v>10</v>
      </c>
      <c r="C3" s="3">
        <f ca="1">P3</f>
      </c>
      <c r="D3" s="3">
        <f ca="1">AK3</f>
      </c>
      <c r="F3" s="5" t="n">
        <v>7.42242676E9</v>
      </c>
      <c r="G3" s="5" t="n">
        <v>5.10363483E9</v>
      </c>
      <c r="H3" s="5" t="n">
        <v>6.11993338E9</v>
      </c>
      <c r="I3" s="5" t="n">
        <v>9.20718861E9</v>
      </c>
      <c r="J3" s="5" t="n">
        <v>1.236952659E10</v>
      </c>
      <c r="K3" s="5" t="n">
        <v>1.275356636E10</v>
      </c>
      <c r="L3" s="5" t="n">
        <v>3.776379123E10</v>
      </c>
      <c r="M3" s="5" t="n">
        <v>1.16115656E10</v>
      </c>
      <c r="N3" s="5" t="n">
        <v>2.314610638E10</v>
      </c>
      <c r="O3" s="5" t="n">
        <v>4.220164077E10</v>
      </c>
      <c r="P3" s="4">
        <f ca="1">SUM(Q3:Z3)</f>
      </c>
      <c r="Q3" s="3">
        <f ca="1">((F3-F$38)/F$3)*100</f>
      </c>
      <c r="R3" s="3">
        <f ca="1">((G3-G$38)/G$3)*100</f>
      </c>
      <c r="S3" s="3">
        <f ca="1">((H3-H$38)/H$3)*100</f>
      </c>
      <c r="T3" s="3">
        <f ca="1">((I3-I$38)/I$3)*100</f>
      </c>
      <c r="U3" s="3">
        <f ca="1">((J3-J$38)/J$3)*100</f>
      </c>
      <c r="V3" s="3">
        <f ca="1">((K3-K$38)/K$3)*100</f>
      </c>
      <c r="W3" s="3">
        <f ca="1">((L3-L$38)/L$3)*100</f>
      </c>
      <c r="X3" s="3">
        <f ca="1">((M3-M$38)/M$3)*100</f>
      </c>
      <c r="Y3" s="3">
        <f ca="1">((N3-N$38)/N$3)*100</f>
      </c>
      <c r="Z3" s="3">
        <f ca="1">((O3-O$38)/O$3)*100</f>
      </c>
      <c r="AA3" s="5" t="n">
        <v>7.64417318E9</v>
      </c>
      <c r="AB3" s="5" t="n">
        <v>5.18149383E9</v>
      </c>
      <c r="AC3" s="5" t="n">
        <v>6.33683466E9</v>
      </c>
      <c r="AD3" s="5" t="n">
        <v>9.20957638E9</v>
      </c>
      <c r="AE3" s="5" t="n">
        <v>1.242681301E10</v>
      </c>
      <c r="AF3" s="5" t="n">
        <v>1.274986124E10</v>
      </c>
      <c r="AG3" s="5" t="n">
        <v>3.79469017E10</v>
      </c>
      <c r="AH3" s="5" t="n">
        <v>1.406820725E10</v>
      </c>
      <c r="AI3" s="5" t="n">
        <v>2.323464152E10</v>
      </c>
      <c r="AJ3" s="5" t="n">
        <v>4.222086876E10</v>
      </c>
      <c r="AK3" s="3">
        <f ca="1">SUM(AL3:AU3)</f>
      </c>
      <c r="AL3" s="3">
        <f ca="1">((AA3-AA$38)/AA$3)*100</f>
      </c>
      <c r="AM3" s="3">
        <f ca="1">((AB3-AB$38)/AB$3)*100</f>
      </c>
      <c r="AN3" s="3">
        <f ca="1">((AC3-AC$38)/AC$3)*100</f>
      </c>
      <c r="AO3" s="3">
        <f ca="1">((AD3-AD$38)/AD$3)*100</f>
      </c>
      <c r="AP3" s="3">
        <f ca="1">((AE3-AE$38)/AE$3)*100</f>
      </c>
      <c r="AQ3" s="3">
        <f ca="1">((AF3-AF$38)/AF$3)*100</f>
      </c>
      <c r="AR3" s="3">
        <f ca="1">((AG3-AG$38)/AG$3)*100</f>
      </c>
      <c r="AS3" s="3">
        <f ca="1">((AH3-AH$38)/AH$3)*100</f>
      </c>
      <c r="AT3" s="3">
        <f ca="1">((AI3-AI$38)/AI$3)*100</f>
      </c>
      <c r="AU3" s="3">
        <f ca="1">((AJ3-AJ$38)/AJ$3)*100</f>
      </c>
      <c r="AV3" s="5"/>
    </row>
    <row r="4" ht="14.25">
      <c r="A4" s="6" t="s">
        <v>16</v>
      </c>
      <c r="B4" s="7">
        <f ca="1">C4+D4</f>
      </c>
      <c r="C4" s="4">
        <f ca="1">P4</f>
      </c>
      <c r="D4" s="4">
        <f ca="1">AK4</f>
      </c>
      <c r="E4" s="8" t="n">
        <v>80.77</v>
      </c>
      <c r="F4" s="5" t="n">
        <v>3.481322022E9</v>
      </c>
      <c r="G4" s="5" t="n">
        <v>1.075599644E9</v>
      </c>
      <c r="H4" s="5" t="n">
        <v>3.06778315E8</v>
      </c>
      <c r="I4" s="5" t="n">
        <v>4.722760467E9</v>
      </c>
      <c r="J4" s="5" t="n">
        <v>6.72130078E8</v>
      </c>
      <c r="K4" s="5" t="n">
        <v>9.547430347E9</v>
      </c>
      <c r="L4" s="5" t="n">
        <v>1.6315833041E10</v>
      </c>
      <c r="M4" s="5" t="n">
        <v>1587498.0</v>
      </c>
      <c r="N4" s="5" t="n">
        <v>1.6128039809E10</v>
      </c>
      <c r="O4" s="5" t="n">
        <v>1.9874511275E10</v>
      </c>
      <c r="P4" s="4">
        <f ca="1">SUM(Q4:Z4)</f>
      </c>
      <c r="Q4" s="3">
        <f ca="1">((F4-F$38)/F$3)*100</f>
      </c>
      <c r="R4" s="3">
        <f ca="1">((G4-G$38)/G$3)*100</f>
      </c>
      <c r="S4" s="3">
        <f ca="1">((H4-H$38)/H$3)*100</f>
      </c>
      <c r="T4" s="3">
        <f ca="1">((I4-I$38)/I$3)*100</f>
      </c>
      <c r="U4" s="3">
        <f ca="1">((J4-J$38)/J$3)*100</f>
      </c>
      <c r="V4" s="3">
        <f ca="1">((K4-K$38)/K$3)*100</f>
      </c>
      <c r="W4" s="3">
        <f ca="1">((L4-L$38)/L$3)*100</f>
      </c>
      <c r="X4" s="3">
        <f ca="1">((M4-M$38)/M$3)*100</f>
      </c>
      <c r="Y4" s="3">
        <f ca="1">((N4-N$38)/N$3)*100</f>
      </c>
      <c r="Z4" s="3">
        <f ca="1">((O4-O$38)/O$3)*100</f>
      </c>
      <c r="AA4" s="5" t="n">
        <v>3.948384616E9</v>
      </c>
      <c r="AB4" s="5" t="n">
        <v>1.120778185E9</v>
      </c>
      <c r="AC4" s="5" t="n">
        <v>3.28959146E8</v>
      </c>
      <c r="AD4" s="5" t="n">
        <v>4.679033888E9</v>
      </c>
      <c r="AE4" s="5" t="n">
        <v>1.652407856E9</v>
      </c>
      <c r="AF4" s="5" t="n">
        <v>9.526483768E9</v>
      </c>
      <c r="AG4" s="5" t="n">
        <v>1.6404636525E10</v>
      </c>
      <c r="AH4" s="5" t="n">
        <v>1.289186794E9</v>
      </c>
      <c r="AI4" s="5" t="n">
        <v>1.588772165E10</v>
      </c>
      <c r="AJ4" s="5" t="n">
        <v>1.9653078115E10</v>
      </c>
      <c r="AK4" s="3">
        <f ca="1">SUM(AL4:AU4)</f>
      </c>
      <c r="AL4" s="3">
        <f ca="1">((AA4-AA$38)/AA$3)*100</f>
      </c>
      <c r="AM4" s="3">
        <f ca="1">((AB4-AB$38)/AB$3)*100</f>
      </c>
      <c r="AN4" s="3">
        <f ca="1">((AC4-AC$38)/AC$3)*100</f>
      </c>
      <c r="AO4" s="3">
        <f ca="1">((AD4-AD$38)/AD$3)*100</f>
      </c>
      <c r="AP4" s="3">
        <f ca="1">((AE4-AE$38)/AE$3)*100</f>
      </c>
      <c r="AQ4" s="3">
        <f ca="1">((AF4-AF$38)/AF$3)*100</f>
      </c>
      <c r="AR4" s="3">
        <f ca="1">((AG4-AG$38)/AG$3)*100</f>
      </c>
      <c r="AS4" s="3">
        <f ca="1">((AH4-AH$38)/AH$3)*100</f>
      </c>
      <c r="AT4" s="3">
        <f ca="1">((AI4-AI$38)/AI$3)*100</f>
      </c>
      <c r="AU4" s="3">
        <f ca="1">((AJ4-AJ$38)/AJ$3)*100</f>
      </c>
      <c r="AV4" s="5"/>
    </row>
    <row r="5" ht="14.25">
      <c r="A5" s="6" t="s">
        <v>17</v>
      </c>
      <c r="B5" s="7">
        <f ca="1">C5+D5</f>
      </c>
      <c r="C5" s="4">
        <f ca="1">P5</f>
      </c>
      <c r="D5" s="4">
        <f ca="1">AK5</f>
      </c>
      <c r="E5" s="8" t="n">
        <v>37.32</v>
      </c>
      <c r="F5" s="5" t="n">
        <v>3.394603647E9</v>
      </c>
      <c r="G5" s="5" t="n">
        <v>1.021670743E9</v>
      </c>
      <c r="H5" s="5" t="n">
        <v>3048731.0</v>
      </c>
      <c r="I5" s="5" t="n">
        <v>4.72194805E9</v>
      </c>
      <c r="J5" s="5" t="n">
        <v>7.2577061E7</v>
      </c>
      <c r="K5" s="5" t="n">
        <v>9.5470446E9</v>
      </c>
      <c r="L5" s="5" t="n">
        <v>1.4521779967E10</v>
      </c>
      <c r="M5" s="5" t="n">
        <v>2.2047535E7</v>
      </c>
      <c r="N5" s="5" t="n">
        <v>1.6125890681E10</v>
      </c>
      <c r="O5" s="5" t="n">
        <v>1.7973692541E10</v>
      </c>
      <c r="P5" s="4">
        <f ca="1">SUM(Q5:Z5)</f>
      </c>
      <c r="Q5" s="3">
        <f ca="1">((F5-F$38)/F$3)*100</f>
      </c>
      <c r="R5" s="3">
        <f ca="1">((G5-G$38)/G$3)*100</f>
      </c>
      <c r="S5" s="3">
        <f ca="1">((H5-H$38)/H$3)*100</f>
      </c>
      <c r="T5" s="3">
        <f ca="1">((I5-I$38)/I$3)*100</f>
      </c>
      <c r="U5" s="3">
        <f ca="1">((J5-J$38)/J$3)*100</f>
      </c>
      <c r="V5" s="3">
        <f ca="1">((K5-K$38)/K$3)*100</f>
      </c>
      <c r="W5" s="3">
        <f ca="1">((L5-L$38)/L$3)*100</f>
      </c>
      <c r="X5" s="3">
        <f ca="1">((M5-M$38)/M$3)*100</f>
      </c>
      <c r="Y5" s="3">
        <f ca="1">((N5-N$38)/N$3)*100</f>
      </c>
      <c r="Z5" s="3">
        <f ca="1">((O5-O$38)/O$3)*100</f>
      </c>
      <c r="AA5" s="5" t="n">
        <v>3.739594294E9</v>
      </c>
      <c r="AB5" s="5" t="n">
        <v>1.030351283E9</v>
      </c>
      <c r="AC5" s="5" t="n">
        <v>1.65776625E8</v>
      </c>
      <c r="AD5" s="5" t="n">
        <v>4.678074862E9</v>
      </c>
      <c r="AE5" s="5" t="n">
        <v>9.78916994E8</v>
      </c>
      <c r="AF5" s="5" t="n">
        <v>9.525963228E9</v>
      </c>
      <c r="AG5" s="5" t="n">
        <v>1.4985929031E10</v>
      </c>
      <c r="AH5" s="5" t="n">
        <v>1.222701136E9</v>
      </c>
      <c r="AI5" s="5" t="n">
        <v>1.588575728E10</v>
      </c>
      <c r="AJ5" s="5" t="n">
        <v>1.8084310215E10</v>
      </c>
      <c r="AK5" s="3">
        <f ca="1">SUM(AL5:AU5)</f>
      </c>
      <c r="AL5" s="3">
        <f ca="1">((AA5-AA$38)/AA$3)*100</f>
      </c>
      <c r="AM5" s="3">
        <f ca="1">((AB5-AB$38)/AB$3)*100</f>
      </c>
      <c r="AN5" s="3">
        <f ca="1">((AC5-AC$38)/AC$3)*100</f>
      </c>
      <c r="AO5" s="3">
        <f ca="1">((AD5-AD$38)/AD$3)*100</f>
      </c>
      <c r="AP5" s="3">
        <f ca="1">((AE5-AE$38)/AE$3)*100</f>
      </c>
      <c r="AQ5" s="3">
        <f ca="1">((AF5-AF$38)/AF$3)*100</f>
      </c>
      <c r="AR5" s="3">
        <f ca="1">((AG5-AG$38)/AG$3)*100</f>
      </c>
      <c r="AS5" s="3">
        <f ca="1">((AH5-AH$38)/AH$3)*100</f>
      </c>
      <c r="AT5" s="3">
        <f ca="1">((AI5-AI$38)/AI$3)*100</f>
      </c>
      <c r="AU5" s="3">
        <f ca="1">((AJ5-AJ$38)/AJ$3)*100</f>
      </c>
      <c r="AV5" s="5"/>
    </row>
    <row r="6" ht="14.25">
      <c r="A6" s="6" t="s">
        <v>68</v>
      </c>
      <c r="B6" s="7">
        <f ca="1">C6+D6</f>
      </c>
      <c r="C6" s="4">
        <f ca="1">P6</f>
      </c>
      <c r="D6" s="4">
        <f ca="1">AK6</f>
      </c>
      <c r="E6" s="8" t="n">
        <v>52.9</v>
      </c>
      <c r="F6" s="5" t="n">
        <v>3.410655248E9</v>
      </c>
      <c r="G6" s="5" t="n">
        <v>1.126895799E9</v>
      </c>
      <c r="H6" s="5" t="n">
        <v>1.8207624E7</v>
      </c>
      <c r="I6" s="5" t="n">
        <v>4.721812084E9</v>
      </c>
      <c r="J6" s="5" t="n">
        <v>3.1878732E7</v>
      </c>
      <c r="K6" s="5" t="n">
        <v>9.546949466E9</v>
      </c>
      <c r="L6" s="5" t="n">
        <v>2.9728820229E10</v>
      </c>
      <c r="M6" s="5" t="n">
        <v>4.9212805E7</v>
      </c>
      <c r="N6" s="5" t="n">
        <v>1.6125730157E10</v>
      </c>
      <c r="O6" s="5" t="n">
        <v>2.754600818E10</v>
      </c>
      <c r="P6" s="4">
        <f ca="1">SUM(Q6:Z6)</f>
      </c>
      <c r="Q6" s="3">
        <f ca="1">((F6-F$38)/F$3)*100</f>
      </c>
      <c r="R6" s="3">
        <f ca="1">((G6-G$38)/G$3)*100</f>
      </c>
      <c r="S6" s="3">
        <f ca="1">((H6-H$38)/H$3)*100</f>
      </c>
      <c r="T6" s="3">
        <f ca="1">((I6-I$38)/I$3)*100</f>
      </c>
      <c r="U6" s="3">
        <f ca="1">((J6-J$38)/J$3)*100</f>
      </c>
      <c r="V6" s="3">
        <f ca="1">((K6-K$38)/K$3)*100</f>
      </c>
      <c r="W6" s="3">
        <f ca="1">((L6-L$38)/L$3)*100</f>
      </c>
      <c r="X6" s="3">
        <f ca="1">((M6-M$38)/M$3)*100</f>
      </c>
      <c r="Y6" s="3">
        <f ca="1">((N6-N$38)/N$3)*100</f>
      </c>
      <c r="Z6" s="3">
        <f ca="1">((O6-O$38)/O$3)*100</f>
      </c>
      <c r="AA6" s="5" t="n">
        <v>3.74241737E9</v>
      </c>
      <c r="AB6" s="5" t="n">
        <v>1.155851832E9</v>
      </c>
      <c r="AC6" s="5" t="n">
        <v>2.02172321E8</v>
      </c>
      <c r="AD6" s="5" t="n">
        <v>4.677893943E9</v>
      </c>
      <c r="AE6" s="5" t="n">
        <v>9.84487019E8</v>
      </c>
      <c r="AF6" s="5" t="n">
        <v>9.525871341E9</v>
      </c>
      <c r="AG6" s="5" t="n">
        <v>2.8645074521E10</v>
      </c>
      <c r="AH6" s="5" t="n">
        <v>1.24153995E9</v>
      </c>
      <c r="AI6" s="5" t="n">
        <v>1.5886559781E10</v>
      </c>
      <c r="AJ6" s="5" t="n">
        <v>2.7608536726E10</v>
      </c>
      <c r="AK6" s="3">
        <f ca="1">SUM(AL6:AU6)</f>
      </c>
      <c r="AL6" s="3">
        <f ca="1">((AA6-AA$38)/AA$3)*100</f>
      </c>
      <c r="AM6" s="3">
        <f ca="1">((AB6-AB$38)/AB$3)*100</f>
      </c>
      <c r="AN6" s="3">
        <f ca="1">((AC6-AC$38)/AC$3)*100</f>
      </c>
      <c r="AO6" s="3">
        <f ca="1">((AD6-AD$38)/AD$3)*100</f>
      </c>
      <c r="AP6" s="3">
        <f ca="1">((AE6-AE$38)/AE$3)*100</f>
      </c>
      <c r="AQ6" s="3">
        <f ca="1">((AF6-AF$38)/AF$3)*100</f>
      </c>
      <c r="AR6" s="3">
        <f ca="1">((AG6-AG$38)/AG$3)*100</f>
      </c>
      <c r="AS6" s="3">
        <f ca="1">((AH6-AH$38)/AH$3)*100</f>
      </c>
      <c r="AT6" s="3">
        <f ca="1">((AI6-AI$38)/AI$3)*100</f>
      </c>
      <c r="AU6" s="3">
        <f ca="1">((AJ6-AJ$38)/AJ$3)*100</f>
      </c>
      <c r="AV6" s="5"/>
    </row>
    <row r="7" ht="14.25">
      <c r="A7" s="6" t="s">
        <v>71</v>
      </c>
      <c r="B7" s="9">
        <f ca="1">C7+D7</f>
      </c>
      <c r="C7" s="4">
        <f ca="1">P7</f>
      </c>
      <c r="D7" s="4">
        <f ca="1">AK7</f>
      </c>
      <c r="E7" s="8" t="n">
        <v>14.58</v>
      </c>
      <c r="F7" s="5" t="n">
        <v>3.148704072E9</v>
      </c>
      <c r="G7" s="5" t="n">
        <v>1.003434915E9</v>
      </c>
      <c r="H7" s="5" t="n">
        <v>211656.0</v>
      </c>
      <c r="I7" s="5" t="n">
        <v>4.721902699E9</v>
      </c>
      <c r="J7" s="5" t="n">
        <v>146884.0</v>
      </c>
      <c r="K7" s="5" t="n">
        <v>9.546985251E9</v>
      </c>
      <c r="L7" s="5" t="n">
        <v>1.4265176281E10</v>
      </c>
      <c r="M7" s="5" t="n">
        <v>71794.0</v>
      </c>
      <c r="N7" s="5" t="n">
        <v>1.6125856044E10</v>
      </c>
      <c r="O7" s="5" t="n">
        <v>1.782203291E10</v>
      </c>
      <c r="P7" s="4">
        <f ca="1">SUM(Q7:Z7)</f>
      </c>
      <c r="Q7" s="3">
        <f ca="1">((F7-F$38)/F$3)*100</f>
      </c>
      <c r="R7" s="3">
        <f ca="1">((G7-G$38)/G$3)*100</f>
      </c>
      <c r="S7" s="3">
        <f ca="1">((H7-H$38)/H$3)*100</f>
      </c>
      <c r="T7" s="3">
        <f ca="1">((I7-I$38)/I$3)*100</f>
      </c>
      <c r="U7" s="3">
        <f ca="1">((J7-J$38)/J$3)*100</f>
      </c>
      <c r="V7" s="3">
        <f ca="1">((K7-K$38)/K$3)*100</f>
      </c>
      <c r="W7" s="3">
        <f ca="1">((L7-L$38)/L$3)*100</f>
      </c>
      <c r="X7" s="3">
        <f ca="1">((M7-M$38)/M$3)*100</f>
      </c>
      <c r="Y7" s="3">
        <f ca="1">((N7-N$38)/N$3)*100</f>
      </c>
      <c r="Z7" s="3">
        <f ca="1">((O7-O$38)/O$3)*100</f>
      </c>
      <c r="AA7" s="5" t="n">
        <v>3.409213651E9</v>
      </c>
      <c r="AB7" s="5" t="n">
        <v>1.015611417E9</v>
      </c>
      <c r="AC7" s="5" t="n">
        <v>1.56928092E8</v>
      </c>
      <c r="AD7" s="5" t="n">
        <v>4.67799675E9</v>
      </c>
      <c r="AE7" s="5" t="n">
        <v>9.23242548E8</v>
      </c>
      <c r="AF7" s="5" t="n">
        <v>9.525923814E9</v>
      </c>
      <c r="AG7" s="5" t="n">
        <v>1.4843891563E10</v>
      </c>
      <c r="AH7" s="5" t="n">
        <v>1.222308107E9</v>
      </c>
      <c r="AI7" s="5" t="n">
        <v>1.5885703848E10</v>
      </c>
      <c r="AJ7" s="5" t="n">
        <v>1.8050876811E10</v>
      </c>
      <c r="AK7" s="3">
        <f ca="1">SUM(AL7:AU7)</f>
      </c>
      <c r="AL7" s="3">
        <f ca="1">((AA7-AA$38)/AA$3)*100</f>
      </c>
      <c r="AM7" s="3">
        <f ca="1">((AB7-AB$38)/AB$3)*100</f>
      </c>
      <c r="AN7" s="3">
        <f ca="1">((AC7-AC$38)/AC$3)*100</f>
      </c>
      <c r="AO7" s="3">
        <f ca="1">((AD7-AD$38)/AD$3)*100</f>
      </c>
      <c r="AP7" s="3">
        <f ca="1">((AE7-AE$38)/AE$3)*100</f>
      </c>
      <c r="AQ7" s="3">
        <f ca="1">((AF7-AF$38)/AF$3)*100</f>
      </c>
      <c r="AR7" s="3">
        <f ca="1">((AG7-AG$38)/AG$3)*100</f>
      </c>
      <c r="AS7" s="3">
        <f ca="1">((AH7-AH$38)/AH$3)*100</f>
      </c>
      <c r="AT7" s="3">
        <f ca="1">((AI7-AI$38)/AI$3)*100</f>
      </c>
      <c r="AU7" s="3">
        <f ca="1">((AJ7-AJ$38)/AJ$3)*100</f>
      </c>
      <c r="AV7" s="5"/>
    </row>
    <row r="8" ht="14.25">
      <c r="A8" s="6" t="s">
        <v>73</v>
      </c>
      <c r="B8" s="7">
        <f ca="1">C8+D8</f>
      </c>
      <c r="C8" s="4">
        <f ca="1">P8</f>
      </c>
      <c r="D8" s="4">
        <f ca="1">AK8</f>
      </c>
      <c r="E8" s="8" t="n">
        <v>42.44</v>
      </c>
      <c r="F8" s="5" t="n">
        <v>3.480739232E9</v>
      </c>
      <c r="G8" s="5" t="n">
        <v>1.02557697E9</v>
      </c>
      <c r="H8" s="5" t="n">
        <v>1147250.0</v>
      </c>
      <c r="I8" s="5" t="n">
        <v>4.721872401E9</v>
      </c>
      <c r="J8" s="5" t="n">
        <v>681028.0</v>
      </c>
      <c r="K8" s="5" t="n">
        <v>9.546995813E9</v>
      </c>
      <c r="L8" s="5" t="n">
        <v>1.4311262986E10</v>
      </c>
      <c r="M8" s="5" t="n">
        <v>138292.0</v>
      </c>
      <c r="N8" s="5" t="n">
        <v>1.6126166252E10</v>
      </c>
      <c r="O8" s="5" t="n">
        <v>1.7828427795E10</v>
      </c>
      <c r="P8" s="4">
        <f ca="1">SUM(Q8:Z8)</f>
      </c>
      <c r="Q8" s="3">
        <f ca="1">((F8-F$38)/F$3)*100</f>
      </c>
      <c r="R8" s="3">
        <f ca="1">((G8-G$38)/G$3)*100</f>
      </c>
      <c r="S8" s="3">
        <f ca="1">((H8-H$38)/H$3)*100</f>
      </c>
      <c r="T8" s="3">
        <f ca="1">((I8-I$38)/I$3)*100</f>
      </c>
      <c r="U8" s="3">
        <f ca="1">((J8-J$38)/J$3)*100</f>
      </c>
      <c r="V8" s="3">
        <f ca="1">((K8-K$38)/K$3)*100</f>
      </c>
      <c r="W8" s="3">
        <f ca="1">((L8-L$38)/L$3)*100</f>
      </c>
      <c r="X8" s="3">
        <f ca="1">((M8-M$38)/M$3)*100</f>
      </c>
      <c r="Y8" s="3">
        <f ca="1">((N8-N$38)/N$3)*100</f>
      </c>
      <c r="Z8" s="3">
        <f ca="1">((O8-O$38)/O$3)*100</f>
      </c>
      <c r="AA8" s="5" t="n">
        <v>3.63382802E9</v>
      </c>
      <c r="AB8" s="5" t="n">
        <v>1.02911332E9</v>
      </c>
      <c r="AC8" s="5" t="n">
        <v>1.95771794E8</v>
      </c>
      <c r="AD8" s="5" t="n">
        <v>4.67803191E9</v>
      </c>
      <c r="AE8" s="5" t="n">
        <v>9.25837711E8</v>
      </c>
      <c r="AF8" s="5" t="n">
        <v>9.525922151E9</v>
      </c>
      <c r="AG8" s="5" t="n">
        <v>1.4864344166E10</v>
      </c>
      <c r="AH8" s="5" t="n">
        <v>1.218413246E9</v>
      </c>
      <c r="AI8" s="5" t="n">
        <v>1.5886005142E10</v>
      </c>
      <c r="AJ8" s="5" t="n">
        <v>1.8056004922E10</v>
      </c>
      <c r="AK8" s="3">
        <f ca="1">SUM(AL8:AU8)</f>
      </c>
      <c r="AL8" s="3">
        <f ca="1">((AA8-AA$38)/AA$3)*100</f>
      </c>
      <c r="AM8" s="3">
        <f ca="1">((AB8-AB$38)/AB$3)*100</f>
      </c>
      <c r="AN8" s="3">
        <f ca="1">((AC8-AC$38)/AC$3)*100</f>
      </c>
      <c r="AO8" s="3">
        <f ca="1">((AD8-AD$38)/AD$3)*100</f>
      </c>
      <c r="AP8" s="3">
        <f ca="1">((AE8-AE$38)/AE$3)*100</f>
      </c>
      <c r="AQ8" s="3">
        <f ca="1">((AF8-AF$38)/AF$3)*100</f>
      </c>
      <c r="AR8" s="3">
        <f ca="1">((AG8-AG$38)/AG$3)*100</f>
      </c>
      <c r="AS8" s="3">
        <f ca="1">((AH8-AH$38)/AH$3)*100</f>
      </c>
      <c r="AT8" s="3">
        <f ca="1">((AI8-AI$38)/AI$3)*100</f>
      </c>
      <c r="AU8" s="3">
        <f ca="1">((AJ8-AJ$38)/AJ$3)*100</f>
      </c>
      <c r="AV8" s="5"/>
    </row>
    <row r="9" ht="14.25">
      <c r="A9" s="6" t="s">
        <v>64</v>
      </c>
      <c r="B9" s="7">
        <f ca="1">C9+D9</f>
      </c>
      <c r="C9" s="4">
        <f ca="1">P9</f>
      </c>
      <c r="D9" s="4">
        <f ca="1">AK9</f>
      </c>
      <c r="E9" s="8" t="n">
        <v>1.73</v>
      </c>
      <c r="F9" s="5" t="n">
        <v>3.231475924E9</v>
      </c>
      <c r="G9" s="5" t="n">
        <v>1.0168424E9</v>
      </c>
      <c r="H9" s="5" t="n">
        <v>2947743.0</v>
      </c>
      <c r="I9" s="5" t="n">
        <v>4.721691838E9</v>
      </c>
      <c r="J9" s="5" t="n">
        <v>3.9106E7</v>
      </c>
      <c r="K9" s="5" t="n">
        <v>9.546965695E9</v>
      </c>
      <c r="L9" s="5" t="n">
        <v>1.4439344841E10</v>
      </c>
      <c r="M9" s="5" t="n">
        <v>3.4100511E7</v>
      </c>
      <c r="N9" s="5" t="n">
        <v>1.6125656382E10</v>
      </c>
      <c r="O9" s="5" t="n">
        <v>1.7935003292E10</v>
      </c>
      <c r="P9" s="4">
        <f ca="1">SUM(Q9:Z9)</f>
      </c>
      <c r="Q9" s="3">
        <f ca="1">((F9-F$38)/F$3)*100</f>
      </c>
      <c r="R9" s="3">
        <f ca="1">((G9-G$38)/G$3)*100</f>
      </c>
      <c r="S9" s="3">
        <f ca="1">((H9-H$38)/H$3)*100</f>
      </c>
      <c r="T9" s="3">
        <f ca="1">((I9-I$38)/I$3)*100</f>
      </c>
      <c r="U9" s="3">
        <f ca="1">((J9-J$38)/J$3)*100</f>
      </c>
      <c r="V9" s="3">
        <f ca="1">((K9-K$38)/K$3)*100</f>
      </c>
      <c r="W9" s="3">
        <f ca="1">((L9-L$38)/L$3)*100</f>
      </c>
      <c r="X9" s="3">
        <f ca="1">((M9-M$38)/M$3)*100</f>
      </c>
      <c r="Y9" s="3">
        <f ca="1">((N9-N$38)/N$3)*100</f>
      </c>
      <c r="Z9" s="3">
        <f ca="1">((O9-O$38)/O$3)*100</f>
      </c>
      <c r="AA9" s="5" t="n">
        <v>3.413096513E9</v>
      </c>
      <c r="AB9" s="5" t="n">
        <v>1.020855862E9</v>
      </c>
      <c r="AC9" s="5" t="n">
        <v>1.57860087E8</v>
      </c>
      <c r="AD9" s="5" t="n">
        <v>4.677861254E9</v>
      </c>
      <c r="AE9" s="5" t="n">
        <v>9.33779216E8</v>
      </c>
      <c r="AF9" s="5" t="n">
        <v>9.525892304E9</v>
      </c>
      <c r="AG9" s="5" t="n">
        <v>1.4904339398E10</v>
      </c>
      <c r="AH9" s="5" t="n">
        <v>1.215951659E9</v>
      </c>
      <c r="AI9" s="5" t="n">
        <v>1.5885520682E10</v>
      </c>
      <c r="AJ9" s="5" t="n">
        <v>1.8099362603E10</v>
      </c>
      <c r="AK9" s="3">
        <f ca="1">SUM(AL9:AU9)</f>
      </c>
      <c r="AL9" s="3">
        <f ca="1">((AA9-AA$38)/AA$3)*100</f>
      </c>
      <c r="AM9" s="3">
        <f ca="1">((AB9-AB$38)/AB$3)*100</f>
      </c>
      <c r="AN9" s="3">
        <f ca="1">((AC9-AC$38)/AC$3)*100</f>
      </c>
      <c r="AO9" s="3">
        <f ca="1">((AD9-AD$38)/AD$3)*100</f>
      </c>
      <c r="AP9" s="3">
        <f ca="1">((AE9-AE$38)/AE$3)*100</f>
      </c>
      <c r="AQ9" s="3">
        <f ca="1">((AF9-AF$38)/AF$3)*100</f>
      </c>
      <c r="AR9" s="3">
        <f ca="1">((AG9-AG$38)/AG$3)*100</f>
      </c>
      <c r="AS9" s="3">
        <f ca="1">((AH9-AH$38)/AH$3)*100</f>
      </c>
      <c r="AT9" s="3">
        <f ca="1">((AI9-AI$38)/AI$3)*100</f>
      </c>
      <c r="AU9" s="3">
        <f ca="1">((AJ9-AJ$38)/AJ$3)*100</f>
      </c>
      <c r="AV9" s="5"/>
    </row>
    <row r="10" ht="14.25">
      <c r="A10" s="6" t="s">
        <v>65</v>
      </c>
      <c r="B10" s="7">
        <f ca="1">C10+D10</f>
      </c>
      <c r="C10" s="4">
        <f ca="1">P10</f>
      </c>
      <c r="D10" s="4">
        <f ca="1">AK10</f>
      </c>
      <c r="E10" s="8" t="n">
        <v>74.6</v>
      </c>
      <c r="F10" s="5" t="n">
        <v>3.600542196E9</v>
      </c>
      <c r="G10" s="5" t="n">
        <v>1.02397082E9</v>
      </c>
      <c r="H10" s="5" t="n">
        <v>1.3961975E7</v>
      </c>
      <c r="I10" s="5" t="n">
        <v>4.722474628E9</v>
      </c>
      <c r="J10" s="5" t="n">
        <v>3081884.0</v>
      </c>
      <c r="K10" s="5" t="n">
        <v>9.546968616E9</v>
      </c>
      <c r="L10" s="5" t="n">
        <v>1.4432393694E10</v>
      </c>
      <c r="M10" s="5" t="n">
        <v>694392.0</v>
      </c>
      <c r="N10" s="5" t="n">
        <v>1.6127104398E10</v>
      </c>
      <c r="O10" s="5" t="n">
        <v>1.8253767558E10</v>
      </c>
      <c r="P10" s="4">
        <f ca="1">SUM(Q10:Z10)</f>
      </c>
      <c r="Q10" s="3">
        <f ca="1">((F10-F$38)/F$3)*100</f>
      </c>
      <c r="R10" s="3">
        <f ca="1">((G10-G$38)/G$3)*100</f>
      </c>
      <c r="S10" s="3">
        <f ca="1">((H10-H$38)/H$3)*100</f>
      </c>
      <c r="T10" s="3">
        <f ca="1">((I10-I$38)/I$3)*100</f>
      </c>
      <c r="U10" s="3">
        <f ca="1">((J10-J$38)/J$3)*100</f>
      </c>
      <c r="V10" s="3">
        <f ca="1">((K10-K$38)/K$3)*100</f>
      </c>
      <c r="W10" s="3">
        <f ca="1">((L10-L$38)/L$3)*100</f>
      </c>
      <c r="X10" s="3">
        <f ca="1">((M10-M$38)/M$3)*100</f>
      </c>
      <c r="Y10" s="3">
        <f ca="1">((N10-N$38)/N$3)*100</f>
      </c>
      <c r="Z10" s="3">
        <f ca="1">((O10-O$38)/O$3)*100</f>
      </c>
      <c r="AA10" s="5" t="n">
        <v>3.611996435E9</v>
      </c>
      <c r="AB10" s="5" t="n">
        <v>1.017459868E9</v>
      </c>
      <c r="AC10" s="5" t="n">
        <v>1.73857174E8</v>
      </c>
      <c r="AD10" s="5" t="n">
        <v>4.67796939E9</v>
      </c>
      <c r="AE10" s="5" t="n">
        <v>9.33009623E8</v>
      </c>
      <c r="AF10" s="5" t="n">
        <v>9.525887358E9</v>
      </c>
      <c r="AG10" s="5" t="n">
        <v>1.4962382965E10</v>
      </c>
      <c r="AH10" s="5" t="n">
        <v>1.218586796E9</v>
      </c>
      <c r="AI10" s="5" t="n">
        <v>1.5886929296E10</v>
      </c>
      <c r="AJ10" s="5" t="n">
        <v>1.8391532492E10</v>
      </c>
      <c r="AK10" s="3">
        <f ca="1">SUM(AL10:AU10)</f>
      </c>
      <c r="AL10" s="3">
        <f ca="1">((AA10-AA$38)/AA$3)*100</f>
      </c>
      <c r="AM10" s="3">
        <f ca="1">((AB10-AB$38)/AB$3)*100</f>
      </c>
      <c r="AN10" s="3">
        <f ca="1">((AC10-AC$38)/AC$3)*100</f>
      </c>
      <c r="AO10" s="3">
        <f ca="1">((AD10-AD$38)/AD$3)*100</f>
      </c>
      <c r="AP10" s="3">
        <f ca="1">((AE10-AE$38)/AE$3)*100</f>
      </c>
      <c r="AQ10" s="3">
        <f ca="1">((AF10-AF$38)/AF$3)*100</f>
      </c>
      <c r="AR10" s="3">
        <f ca="1">((AG10-AG$38)/AG$3)*100</f>
      </c>
      <c r="AS10" s="3">
        <f ca="1">((AH10-AH$38)/AH$3)*100</f>
      </c>
      <c r="AT10" s="3">
        <f ca="1">((AI10-AI$38)/AI$3)*100</f>
      </c>
      <c r="AU10" s="3">
        <f ca="1">((AJ10-AJ$38)/AJ$3)*100</f>
      </c>
      <c r="AV10" s="5"/>
    </row>
    <row r="11" ht="14.25">
      <c r="A11" s="6" t="s">
        <v>57</v>
      </c>
      <c r="B11" s="7">
        <f ca="1">C11+D11</f>
      </c>
      <c r="C11" s="4">
        <f ca="1">P11</f>
      </c>
      <c r="D11" s="4">
        <f ca="1">AK11</f>
      </c>
      <c r="E11" s="8" t="n">
        <v>92.6</v>
      </c>
      <c r="F11" s="5" t="n">
        <v>3.237354308E9</v>
      </c>
      <c r="G11" s="5" t="n">
        <v>1.539909715E9</v>
      </c>
      <c r="H11" s="5" t="n">
        <v>2.97478063E8</v>
      </c>
      <c r="I11" s="5" t="n">
        <v>6.174326041E9</v>
      </c>
      <c r="J11" s="5" t="n">
        <v>1.308241972E9</v>
      </c>
      <c r="K11" s="5" t="n">
        <v>1.0240197351E10</v>
      </c>
      <c r="L11" s="5" t="n">
        <v>3.0758718372E10</v>
      </c>
      <c r="M11" s="5" t="n">
        <v>2.527993983E9</v>
      </c>
      <c r="N11" s="5" t="n">
        <v>2.1026504361E10</v>
      </c>
      <c r="O11" s="5" t="n">
        <v>3.5376587495E10</v>
      </c>
      <c r="P11" s="4">
        <f ca="1">SUM(Q11:Z11)</f>
      </c>
      <c r="Q11" s="3">
        <f ca="1">((F11-F$38)/F$3)*100</f>
      </c>
      <c r="R11" s="3">
        <f ca="1">((G11-G$38)/G$3)*100</f>
      </c>
      <c r="S11" s="3">
        <f ca="1">((H11-H$38)/H$3)*100</f>
      </c>
      <c r="T11" s="3">
        <f ca="1">((I11-I$38)/I$3)*100</f>
      </c>
      <c r="U11" s="3">
        <f ca="1">((J11-J$38)/J$3)*100</f>
      </c>
      <c r="V11" s="3">
        <f ca="1">((K11-K$38)/K$3)*100</f>
      </c>
      <c r="W11" s="3">
        <f ca="1">((L11-L$38)/L$3)*100</f>
      </c>
      <c r="X11" s="3">
        <f ca="1">((M11-M$38)/M$3)*100</f>
      </c>
      <c r="Y11" s="3">
        <f ca="1">((N11-N$38)/N$3)*100</f>
      </c>
      <c r="Z11" s="3">
        <f ca="1">((O11-O$38)/O$3)*100</f>
      </c>
      <c r="AA11" s="5" t="n">
        <v>3.512612941E9</v>
      </c>
      <c r="AB11" s="5" t="n">
        <v>1.459560113E9</v>
      </c>
      <c r="AC11" s="5" t="n">
        <v>5.95102517E8</v>
      </c>
      <c r="AD11" s="5" t="n">
        <v>5.970740003E9</v>
      </c>
      <c r="AE11" s="5" t="n">
        <v>1.89841707E9</v>
      </c>
      <c r="AF11" s="5" t="n">
        <v>1.0206060143E10</v>
      </c>
      <c r="AG11" s="5" t="n">
        <v>3.0407435669E10</v>
      </c>
      <c r="AH11" s="5" t="n">
        <v>2.142379942E9</v>
      </c>
      <c r="AI11" s="5" t="n">
        <v>2.1286372407E10</v>
      </c>
      <c r="AJ11" s="5" t="n">
        <v>3.6229949816E10</v>
      </c>
      <c r="AK11" s="3">
        <f ca="1">SUM(AL11:AU11)</f>
      </c>
      <c r="AL11" s="3">
        <f ca="1">((AA11-AA$38)/AA$3)*100</f>
      </c>
      <c r="AM11" s="3">
        <f ca="1">((AB11-AB$38)/AB$3)*100</f>
      </c>
      <c r="AN11" s="3">
        <f ca="1">((AC11-AC$38)/AC$3)*100</f>
      </c>
      <c r="AO11" s="3">
        <f ca="1">((AD11-AD$38)/AD$3)*100</f>
      </c>
      <c r="AP11" s="3">
        <f ca="1">((AE11-AE$38)/AE$3)*100</f>
      </c>
      <c r="AQ11" s="3">
        <f ca="1">((AF11-AF$38)/AF$3)*100</f>
      </c>
      <c r="AR11" s="3">
        <f ca="1">((AG11-AG$38)/AG$3)*100</f>
      </c>
      <c r="AS11" s="3">
        <f ca="1">((AH11-AH$38)/AH$3)*100</f>
      </c>
      <c r="AT11" s="3">
        <f ca="1">((AI11-AI$38)/AI$3)*100</f>
      </c>
      <c r="AU11" s="3">
        <f ca="1">((AJ11-AJ$38)/AJ$3)*100</f>
      </c>
      <c r="AV11" s="5"/>
    </row>
    <row r="12" ht="14.25">
      <c r="A12" s="6" t="s">
        <v>61</v>
      </c>
      <c r="B12" s="7">
        <f ca="1">C12+D12</f>
      </c>
      <c r="C12" s="4">
        <f ca="1">P12</f>
      </c>
      <c r="D12" s="4">
        <f ca="1">AK12</f>
      </c>
      <c r="E12" s="8" t="n">
        <v>50.59</v>
      </c>
      <c r="F12" s="5" t="n">
        <v>3.137125388E9</v>
      </c>
      <c r="G12" s="5" t="n">
        <v>1.018304577E9</v>
      </c>
      <c r="H12" s="5" t="n">
        <v>4197903.0</v>
      </c>
      <c r="I12" s="5" t="n">
        <v>4.721697184E9</v>
      </c>
      <c r="J12" s="5" t="n">
        <v>398430.0</v>
      </c>
      <c r="K12" s="5" t="n">
        <v>9.546945466E9</v>
      </c>
      <c r="L12" s="5" t="n">
        <v>1.4301380369E10</v>
      </c>
      <c r="M12" s="5" t="n">
        <v>102474.0</v>
      </c>
      <c r="N12" s="5" t="n">
        <v>1.6126083186E10</v>
      </c>
      <c r="O12" s="5" t="n">
        <v>1.7856342698E10</v>
      </c>
      <c r="P12" s="4">
        <f ca="1">SUM(Q12:Z12)</f>
      </c>
      <c r="Q12" s="3">
        <f ca="1">((F12-F$38)/F$3)*100</f>
      </c>
      <c r="R12" s="3">
        <f ca="1">((G12-G$38)/G$3)*100</f>
      </c>
      <c r="S12" s="3">
        <f ca="1">((H12-H$38)/H$3)*100</f>
      </c>
      <c r="T12" s="3">
        <f ca="1">((I12-I$38)/I$3)*100</f>
      </c>
      <c r="U12" s="3">
        <f ca="1">((J12-J$38)/J$3)*100</f>
      </c>
      <c r="V12" s="3">
        <f ca="1">((K12-K$38)/K$3)*100</f>
      </c>
      <c r="W12" s="3">
        <f ca="1">((L12-L$38)/L$3)*100</f>
      </c>
      <c r="X12" s="3">
        <f ca="1">((M12-M$38)/M$3)*100</f>
      </c>
      <c r="Y12" s="3">
        <f ca="1">((N12-N$38)/N$3)*100</f>
      </c>
      <c r="Z12" s="3">
        <f ca="1">((O12-O$38)/O$3)*100</f>
      </c>
      <c r="AA12" s="5" t="n">
        <v>3.412396712E9</v>
      </c>
      <c r="AB12" s="5" t="n">
        <v>1.027800501E9</v>
      </c>
      <c r="AC12" s="5" t="n">
        <v>1.63046976E8</v>
      </c>
      <c r="AD12" s="5" t="n">
        <v>4.677863795E9</v>
      </c>
      <c r="AE12" s="5" t="n">
        <v>9.37358934E8</v>
      </c>
      <c r="AF12" s="5" t="n">
        <v>9.525861236E9</v>
      </c>
      <c r="AG12" s="5" t="n">
        <v>1.4855436741E10</v>
      </c>
      <c r="AH12" s="5" t="n">
        <v>1.216878735E9</v>
      </c>
      <c r="AI12" s="5" t="n">
        <v>1.5886084383E10</v>
      </c>
      <c r="AJ12" s="5" t="n">
        <v>1.8060376518E10</v>
      </c>
      <c r="AK12" s="3">
        <f ca="1">SUM(AL12:AU12)</f>
      </c>
      <c r="AL12" s="3">
        <f ca="1">((AA12-AA$38)/AA$3)*100</f>
      </c>
      <c r="AM12" s="3">
        <f ca="1">((AB12-AB$38)/AB$3)*100</f>
      </c>
      <c r="AN12" s="3">
        <f ca="1">((AC12-AC$38)/AC$3)*100</f>
      </c>
      <c r="AO12" s="3">
        <f ca="1">((AD12-AD$38)/AD$3)*100</f>
      </c>
      <c r="AP12" s="3">
        <f ca="1">((AE12-AE$38)/AE$3)*100</f>
      </c>
      <c r="AQ12" s="3">
        <f ca="1">((AF12-AF$38)/AF$3)*100</f>
      </c>
      <c r="AR12" s="3">
        <f ca="1">((AG12-AG$38)/AG$3)*100</f>
      </c>
      <c r="AS12" s="3">
        <f ca="1">((AH12-AH$38)/AH$3)*100</f>
      </c>
      <c r="AT12" s="3">
        <f ca="1">((AI12-AI$38)/AI$3)*100</f>
      </c>
      <c r="AU12" s="3">
        <f ca="1">((AJ12-AJ$38)/AJ$3)*100</f>
      </c>
      <c r="AV12" s="5"/>
    </row>
    <row r="13" ht="14.25">
      <c r="A13" s="10" t="s">
        <v>75</v>
      </c>
      <c r="B13" s="11"/>
      <c r="C13" s="11"/>
      <c r="D13" s="11"/>
      <c r="E13" s="10" t="n">
        <v>60.74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5"/>
    </row>
    <row r="14" ht="14.25">
      <c r="A14" s="10" t="s">
        <v>41</v>
      </c>
      <c r="B14" s="11"/>
      <c r="C14" s="11"/>
      <c r="D14" s="11"/>
      <c r="E14" s="10" t="n">
        <v>72.17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5"/>
    </row>
    <row r="15" ht="14.25">
      <c r="A15" s="6" t="s">
        <v>24</v>
      </c>
      <c r="B15" s="7">
        <f ca="1">C15+D15</f>
      </c>
      <c r="C15" s="4">
        <f ca="1">P15</f>
      </c>
      <c r="D15" s="4">
        <f ca="1">AK15</f>
      </c>
      <c r="E15" s="8" t="n">
        <v>43.79</v>
      </c>
      <c r="F15" s="5" t="n">
        <v>3.262148046E9</v>
      </c>
      <c r="G15" s="5" t="n">
        <v>1.01681919E9</v>
      </c>
      <c r="H15" s="5" t="n">
        <v>226029.0</v>
      </c>
      <c r="I15" s="5" t="n">
        <v>4.72171206E9</v>
      </c>
      <c r="J15" s="5" t="n">
        <v>96232.0</v>
      </c>
      <c r="K15" s="5" t="n">
        <v>9.546943137E9</v>
      </c>
      <c r="L15" s="5" t="n">
        <v>1.4277211098E10</v>
      </c>
      <c r="M15" s="5" t="n">
        <v>42674.0</v>
      </c>
      <c r="N15" s="5" t="n">
        <v>1.6125681105E10</v>
      </c>
      <c r="O15" s="5" t="n">
        <v>1.7823774292E10</v>
      </c>
      <c r="P15" s="4">
        <f ca="1">SUM(Q15:Z15)</f>
      </c>
      <c r="Q15" s="3">
        <f ca="1">((F15-F$38)/F$3)*100</f>
      </c>
      <c r="R15" s="3">
        <f ca="1">((G15-G$38)/G$3)*100</f>
      </c>
      <c r="S15" s="3">
        <f ca="1">((H15-H$38)/H$3)*100</f>
      </c>
      <c r="T15" s="3">
        <f ca="1">((I15-I$38)/I$3)*100</f>
      </c>
      <c r="U15" s="3">
        <f ca="1">((J15-J$38)/J$3)*100</f>
      </c>
      <c r="V15" s="3">
        <f ca="1">((K15-K$38)/K$3)*100</f>
      </c>
      <c r="W15" s="3">
        <f ca="1">((L15-L$38)/L$3)*100</f>
      </c>
      <c r="X15" s="3">
        <f ca="1">((M15-M$38)/M$3)*100</f>
      </c>
      <c r="Y15" s="3">
        <f ca="1">((N15-N$38)/N$3)*100</f>
      </c>
      <c r="Z15" s="3">
        <f ca="1">((O15-O$38)/O$3)*100</f>
      </c>
      <c r="AA15" s="5" t="n">
        <v>3.48307037E9</v>
      </c>
      <c r="AB15" s="5" t="n">
        <v>1.020400068E9</v>
      </c>
      <c r="AC15" s="5" t="n">
        <v>1.63624767E8</v>
      </c>
      <c r="AD15" s="5" t="n">
        <v>4.677886054E9</v>
      </c>
      <c r="AE15" s="5" t="n">
        <v>9.2309238E8</v>
      </c>
      <c r="AF15" s="5" t="n">
        <v>9.525862331E9</v>
      </c>
      <c r="AG15" s="5" t="n">
        <v>1.484564958E10</v>
      </c>
      <c r="AH15" s="5" t="n">
        <v>1.214470438E9</v>
      </c>
      <c r="AI15" s="5" t="n">
        <v>1.5885541396E10</v>
      </c>
      <c r="AJ15" s="5" t="n">
        <v>1.8055563046E10</v>
      </c>
      <c r="AK15" s="3">
        <f ca="1">SUM(AL15:AU15)</f>
      </c>
      <c r="AL15" s="3">
        <f ca="1">((AA15-AA$38)/AA$3)*100</f>
      </c>
      <c r="AM15" s="3">
        <f ca="1">((AB15-AB$38)/AB$3)*100</f>
      </c>
      <c r="AN15" s="3">
        <f ca="1">((AC15-AC$38)/AC$3)*100</f>
      </c>
      <c r="AO15" s="3">
        <f ca="1">((AD15-AD$38)/AD$3)*100</f>
      </c>
      <c r="AP15" s="3">
        <f ca="1">((AE15-AE$38)/AE$3)*100</f>
      </c>
      <c r="AQ15" s="3">
        <f ca="1">((AF15-AF$38)/AF$3)*100</f>
      </c>
      <c r="AR15" s="3">
        <f ca="1">((AG15-AG$38)/AG$3)*100</f>
      </c>
      <c r="AS15" s="3">
        <f ca="1">((AH15-AH$38)/AH$3)*100</f>
      </c>
      <c r="AT15" s="3">
        <f ca="1">((AI15-AI$38)/AI$3)*100</f>
      </c>
      <c r="AU15" s="3">
        <f ca="1">((AJ15-AJ$38)/AJ$3)*100</f>
      </c>
      <c r="AV15" s="5"/>
    </row>
    <row r="16" ht="14.25">
      <c r="A16" s="6" t="s">
        <v>34</v>
      </c>
      <c r="B16" s="7">
        <f ca="1">C16+D16</f>
      </c>
      <c r="C16" s="4">
        <f ca="1">P16</f>
      </c>
      <c r="D16" s="4">
        <f ca="1">AK16</f>
      </c>
      <c r="E16" s="8" t="n">
        <v>36.64</v>
      </c>
      <c r="F16" s="5" t="n">
        <v>3.70742746E9</v>
      </c>
      <c r="G16" s="5" t="n">
        <v>1.010639326E9</v>
      </c>
      <c r="H16" s="5" t="n">
        <v>8176906.0</v>
      </c>
      <c r="I16" s="5" t="n">
        <v>4.721954995E9</v>
      </c>
      <c r="J16" s="5" t="n">
        <v>1598287.0</v>
      </c>
      <c r="K16" s="5" t="n">
        <v>9.547037716E9</v>
      </c>
      <c r="L16" s="5" t="n">
        <v>1.4254893558E10</v>
      </c>
      <c r="M16" s="5" t="n">
        <v>238378.0</v>
      </c>
      <c r="N16" s="5" t="n">
        <v>1.6126009059E10</v>
      </c>
      <c r="O16" s="5" t="n">
        <v>1.7817580612E10</v>
      </c>
      <c r="P16" s="4">
        <f ca="1">SUM(Q16:Z16)</f>
      </c>
      <c r="Q16" s="3">
        <f ca="1">((F16-F$38)/F$3)*100</f>
      </c>
      <c r="R16" s="3">
        <f ca="1">((G16-G$38)/G$3)*100</f>
      </c>
      <c r="S16" s="3">
        <f ca="1">((H16-H$38)/H$3)*100</f>
      </c>
      <c r="T16" s="3">
        <f ca="1">((I16-I$38)/I$3)*100</f>
      </c>
      <c r="U16" s="3">
        <f ca="1">((J16-J$38)/J$3)*100</f>
      </c>
      <c r="V16" s="3">
        <f ca="1">((K16-K$38)/K$3)*100</f>
      </c>
      <c r="W16" s="3">
        <f ca="1">((L16-L$38)/L$3)*100</f>
      </c>
      <c r="X16" s="3">
        <f ca="1">((M16-M$38)/M$3)*100</f>
      </c>
      <c r="Y16" s="3">
        <f ca="1">((N16-N$38)/N$3)*100</f>
      </c>
      <c r="Z16" s="3">
        <f ca="1">((O16-O$38)/O$3)*100</f>
      </c>
      <c r="AA16" s="5" t="n">
        <v>3.618659335E9</v>
      </c>
      <c r="AB16" s="5" t="n">
        <v>1.023132265E9</v>
      </c>
      <c r="AC16" s="5" t="n">
        <v>1.65130182E8</v>
      </c>
      <c r="AD16" s="5" t="n">
        <v>4.678084288E9</v>
      </c>
      <c r="AE16" s="5" t="n">
        <v>9.33058749E8</v>
      </c>
      <c r="AF16" s="5" t="n">
        <v>9.525965696E9</v>
      </c>
      <c r="AG16" s="5" t="n">
        <v>1.4837536975E10</v>
      </c>
      <c r="AH16" s="5" t="n">
        <v>1.215790477E9</v>
      </c>
      <c r="AI16" s="5" t="n">
        <v>1.588583493E10</v>
      </c>
      <c r="AJ16" s="5" t="n">
        <v>1.8050184759E10</v>
      </c>
      <c r="AK16" s="3">
        <f ca="1">SUM(AL16:AU16)</f>
      </c>
      <c r="AL16" s="3">
        <f ca="1">((AA16-AA$38)/AA$3)*100</f>
      </c>
      <c r="AM16" s="3">
        <f ca="1">((AB16-AB$38)/AB$3)*100</f>
      </c>
      <c r="AN16" s="3">
        <f ca="1">((AC16-AC$38)/AC$3)*100</f>
      </c>
      <c r="AO16" s="3">
        <f ca="1">((AD16-AD$38)/AD$3)*100</f>
      </c>
      <c r="AP16" s="3">
        <f ca="1">((AE16-AE$38)/AE$3)*100</f>
      </c>
      <c r="AQ16" s="3">
        <f ca="1">((AF16-AF$38)/AF$3)*100</f>
      </c>
      <c r="AR16" s="3">
        <f ca="1">((AG16-AG$38)/AG$3)*100</f>
      </c>
      <c r="AS16" s="3">
        <f ca="1">((AH16-AH$38)/AH$3)*100</f>
      </c>
      <c r="AT16" s="3">
        <f ca="1">((AI16-AI$38)/AI$3)*100</f>
      </c>
      <c r="AU16" s="3">
        <f ca="1">((AJ16-AJ$38)/AJ$3)*100</f>
      </c>
      <c r="AV16" s="5"/>
    </row>
    <row r="17" ht="14.25">
      <c r="A17" s="1"/>
      <c r="B17" s="3"/>
      <c r="C17" s="3"/>
      <c r="D17" s="3"/>
      <c r="E17" s="1"/>
      <c r="F17" s="5"/>
      <c r="G17" s="5"/>
      <c r="H17" s="5"/>
      <c r="I17" s="5"/>
      <c r="J17" s="5"/>
      <c r="K17" s="5"/>
      <c r="L17" s="5"/>
      <c r="M17" s="5"/>
      <c r="N17" s="5"/>
      <c r="O17" s="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5"/>
    </row>
    <row r="18" ht="14.25">
      <c r="A18" s="13"/>
      <c r="B18" s="14"/>
      <c r="C18" s="14"/>
      <c r="D18" s="14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5"/>
    </row>
    <row r="19" ht="14.25">
      <c r="A19" s="1"/>
      <c r="B19" s="3"/>
      <c r="C19" s="3"/>
      <c r="D19" s="3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"/>
    </row>
    <row r="20" ht="14.25">
      <c r="A20" s="6" t="s">
        <v>4</v>
      </c>
      <c r="B20" s="7">
        <f ca="1">C20+D20</f>
      </c>
      <c r="C20" s="4">
        <f ca="1">P20</f>
      </c>
      <c r="D20" s="4">
        <f ca="1">AK20</f>
      </c>
      <c r="E20" s="8" t="n">
        <v>47.35</v>
      </c>
      <c r="F20" s="5" t="n">
        <v>3.418707874E9</v>
      </c>
      <c r="G20" s="5" t="n">
        <v>1.002502119E9</v>
      </c>
      <c r="H20" s="5" t="n">
        <v>1445594.0</v>
      </c>
      <c r="I20" s="5" t="n">
        <v>4.722898434E9</v>
      </c>
      <c r="J20" s="5" t="n">
        <v>1138278.0</v>
      </c>
      <c r="K20" s="5" t="n">
        <v>9.547824954E9</v>
      </c>
      <c r="L20" s="5" t="n">
        <v>1.425753793E10</v>
      </c>
      <c r="M20" s="5" t="n">
        <v>1164423.0</v>
      </c>
      <c r="N20" s="5" t="n">
        <v>1.6127144155E10</v>
      </c>
      <c r="O20" s="5" t="n">
        <v>1.782037917E10</v>
      </c>
      <c r="P20" s="4">
        <f ca="1">SUM(Q20:Z20)</f>
      </c>
      <c r="Q20" s="3">
        <f ca="1">((F20-F$38)/F$3)*100</f>
      </c>
      <c r="R20" s="3">
        <f ca="1">((G20-G$38)/G$3)*100</f>
      </c>
      <c r="S20" s="3">
        <f ca="1">((H20-H$38)/H$3)*100</f>
      </c>
      <c r="T20" s="3">
        <f ca="1">((I20-I$38)/I$3)*100</f>
      </c>
      <c r="U20" s="3">
        <f ca="1">((J20-J$38)/J$3)*100</f>
      </c>
      <c r="V20" s="3">
        <f ca="1">((K20-K$38)/K$3)*100</f>
      </c>
      <c r="W20" s="3">
        <f ca="1">((L20-L$38)/L$3)*100</f>
      </c>
      <c r="X20" s="3">
        <f ca="1">((M20-M$38)/M$3)*100</f>
      </c>
      <c r="Y20" s="3">
        <f ca="1">((N20-N$38)/N$3)*100</f>
      </c>
      <c r="Z20" s="3">
        <f ca="1">((O20-O$38)/O$3)*100</f>
      </c>
      <c r="AA20" s="5" t="n">
        <v>3.544810649E9</v>
      </c>
      <c r="AB20" s="5" t="n">
        <v>1.015840572E9</v>
      </c>
      <c r="AC20" s="5" t="n">
        <v>1.78664269E8</v>
      </c>
      <c r="AD20" s="5" t="n">
        <v>4.678995328E9</v>
      </c>
      <c r="AE20" s="5" t="n">
        <v>9.25068662E8</v>
      </c>
      <c r="AF20" s="5" t="n">
        <v>9.526896882E9</v>
      </c>
      <c r="AG20" s="5" t="n">
        <v>1.4839269899E10</v>
      </c>
      <c r="AH20" s="5" t="n">
        <v>1.216846281E9</v>
      </c>
      <c r="AI20" s="5" t="n">
        <v>1.5886926479E10</v>
      </c>
      <c r="AJ20" s="5" t="n">
        <v>1.8052499415E10</v>
      </c>
      <c r="AK20" s="3">
        <f ca="1">SUM(AL20:AU20)</f>
      </c>
      <c r="AL20" s="3">
        <f ca="1">((AA20-AA$38)/AA$3)*100</f>
      </c>
      <c r="AM20" s="3">
        <f ca="1">((AB20-AB$38)/AB$3)*100</f>
      </c>
      <c r="AN20" s="3">
        <f ca="1">((AC20-AC$38)/AC$3)*100</f>
      </c>
      <c r="AO20" s="3">
        <f ca="1">((AD20-AD$38)/AD$3)*100</f>
      </c>
      <c r="AP20" s="3">
        <f ca="1">((AE20-AE$38)/AE$3)*100</f>
      </c>
      <c r="AQ20" s="3">
        <f ca="1">((AF20-AF$38)/AF$3)*100</f>
      </c>
      <c r="AR20" s="3">
        <f ca="1">((AG20-AG$38)/AG$3)*100</f>
      </c>
      <c r="AS20" s="3">
        <f ca="1">((AH20-AH$38)/AH$3)*100</f>
      </c>
      <c r="AT20" s="3">
        <f ca="1">((AI20-AI$38)/AI$3)*100</f>
      </c>
      <c r="AU20" s="3">
        <f ca="1">((AJ20-AJ$38)/AJ$3)*100</f>
      </c>
      <c r="AV20" s="5"/>
    </row>
    <row r="21" ht="14.25">
      <c r="A21" s="10" t="s">
        <v>69</v>
      </c>
      <c r="B21" s="11"/>
      <c r="C21" s="11"/>
      <c r="D21" s="11"/>
      <c r="E21" s="10" t="n">
        <v>22.06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5"/>
    </row>
    <row r="22" ht="14.25">
      <c r="A22" s="6" t="s">
        <v>70</v>
      </c>
      <c r="B22" s="7">
        <f ca="1">C22+D22</f>
      </c>
      <c r="C22" s="4">
        <f ca="1">P22</f>
      </c>
      <c r="D22" s="4">
        <f ca="1">AK22</f>
      </c>
      <c r="E22" s="8" t="n">
        <v>27.98</v>
      </c>
      <c r="F22" s="5" t="n">
        <v>3.175285177E9</v>
      </c>
      <c r="G22" s="5" t="n">
        <v>1.009222214E9</v>
      </c>
      <c r="H22" s="5" t="n">
        <v>303070.0</v>
      </c>
      <c r="I22" s="5" t="n">
        <v>4.722082815E9</v>
      </c>
      <c r="J22" s="5" t="n">
        <v>232499.0</v>
      </c>
      <c r="K22" s="5" t="n">
        <v>9.54712368E9</v>
      </c>
      <c r="L22" s="5" t="n">
        <v>1.4364372053E10</v>
      </c>
      <c r="M22" s="5" t="n">
        <v>142936.0</v>
      </c>
      <c r="N22" s="5" t="n">
        <v>1.6126041937E10</v>
      </c>
      <c r="O22" s="5" t="n">
        <v>1.783843425E10</v>
      </c>
      <c r="P22" s="4">
        <f ca="1">SUM(Q22:Z22)</f>
      </c>
      <c r="Q22" s="3">
        <f ca="1">((F22-F$38)/F$3)*100</f>
      </c>
      <c r="R22" s="3">
        <f ca="1">((G22-G$38)/G$3)*100</f>
      </c>
      <c r="S22" s="3">
        <f ca="1">((H22-H$38)/H$3)*100</f>
      </c>
      <c r="T22" s="3">
        <f ca="1">((I22-I$38)/I$3)*100</f>
      </c>
      <c r="U22" s="3">
        <f ca="1">((J22-J$38)/J$3)*100</f>
      </c>
      <c r="V22" s="3">
        <f ca="1">((K22-K$38)/K$3)*100</f>
      </c>
      <c r="W22" s="3">
        <f ca="1">((L22-L$38)/L$3)*100</f>
      </c>
      <c r="X22" s="3">
        <f ca="1">((M22-M$38)/M$3)*100</f>
      </c>
      <c r="Y22" s="3">
        <f ca="1">((N22-N$38)/N$3)*100</f>
      </c>
      <c r="Z22" s="3">
        <f ca="1">((O22-O$38)/O$3)*100</f>
      </c>
      <c r="AA22" s="5" t="n">
        <v>3.579797539E9</v>
      </c>
      <c r="AB22" s="5" t="n">
        <v>1.023253544E9</v>
      </c>
      <c r="AC22" s="5" t="n">
        <v>1.5952739E8</v>
      </c>
      <c r="AD22" s="5" t="n">
        <v>4.678296577E9</v>
      </c>
      <c r="AE22" s="5" t="n">
        <v>9.23359501E8</v>
      </c>
      <c r="AF22" s="5" t="n">
        <v>9.526143443E9</v>
      </c>
      <c r="AG22" s="5" t="n">
        <v>1.4940337923E10</v>
      </c>
      <c r="AH22" s="5" t="n">
        <v>1.227052222E9</v>
      </c>
      <c r="AI22" s="5" t="n">
        <v>1.5885924665E10</v>
      </c>
      <c r="AJ22" s="5" t="n">
        <v>1.807720733E10</v>
      </c>
      <c r="AK22" s="3">
        <f ca="1">SUM(AL22:AU22)</f>
      </c>
      <c r="AL22" s="3">
        <f ca="1">((AA22-AA$38)/AA$3)*100</f>
      </c>
      <c r="AM22" s="3">
        <f ca="1">((AB22-AB$38)/AB$3)*100</f>
      </c>
      <c r="AN22" s="3">
        <f ca="1">((AC22-AC$38)/AC$3)*100</f>
      </c>
      <c r="AO22" s="3">
        <f ca="1">((AD22-AD$38)/AD$3)*100</f>
      </c>
      <c r="AP22" s="3">
        <f ca="1">((AE22-AE$38)/AE$3)*100</f>
      </c>
      <c r="AQ22" s="3">
        <f ca="1">((AF22-AF$38)/AF$3)*100</f>
      </c>
      <c r="AR22" s="3">
        <f ca="1">((AG22-AG$38)/AG$3)*100</f>
      </c>
      <c r="AS22" s="3">
        <f ca="1">((AH22-AH$38)/AH$3)*100</f>
      </c>
      <c r="AT22" s="3">
        <f ca="1">((AI22-AI$38)/AI$3)*100</f>
      </c>
      <c r="AU22" s="3">
        <f ca="1">((AJ22-AJ$38)/AJ$3)*100</f>
      </c>
      <c r="AV22" s="5"/>
    </row>
    <row r="23" ht="14.25">
      <c r="A23" s="16" t="s">
        <v>72</v>
      </c>
      <c r="B23" s="7">
        <f ca="1">C23+D23</f>
      </c>
      <c r="C23" s="4">
        <f ca="1">P23</f>
      </c>
      <c r="D23" s="4">
        <f ca="1">AK23</f>
      </c>
      <c r="E23" s="8" t="n">
        <v>72.43</v>
      </c>
      <c r="F23" s="5" t="n">
        <v>4.200726977E9</v>
      </c>
      <c r="G23" s="5" t="n">
        <v>1.270506028E9</v>
      </c>
      <c r="H23" s="5" t="n">
        <v>1.15406294E8</v>
      </c>
      <c r="I23" s="5" t="n">
        <v>4.766370678E9</v>
      </c>
      <c r="J23" s="5" t="n">
        <v>5.209763E7</v>
      </c>
      <c r="K23" s="5" t="n">
        <v>9.551359407E9</v>
      </c>
      <c r="L23" s="5" t="n">
        <v>1.7280753901E10</v>
      </c>
      <c r="M23" s="5" t="n">
        <v>1040568.0</v>
      </c>
      <c r="N23" s="5" t="n">
        <v>1.6396835397E10</v>
      </c>
      <c r="O23" s="5" t="n">
        <v>2.1581857899E10</v>
      </c>
      <c r="P23" s="4">
        <f ca="1">SUM(Q23:Z23)</f>
      </c>
      <c r="Q23" s="3">
        <f ca="1">((F23-F$38)/F$3)*100</f>
      </c>
      <c r="R23" s="3">
        <f ca="1">((G23-G$38)/G$3)*100</f>
      </c>
      <c r="S23" s="3">
        <f ca="1">((H23-H$38)/H$3)*100</f>
      </c>
      <c r="T23" s="3">
        <f ca="1">((I23-I$38)/I$3)*100</f>
      </c>
      <c r="U23" s="3">
        <f ca="1">((J23-J$38)/J$3)*100</f>
      </c>
      <c r="V23" s="3">
        <f ca="1">((K23-K$38)/K$3)*100</f>
      </c>
      <c r="W23" s="3">
        <f ca="1">((L23-L$38)/L$3)*100</f>
      </c>
      <c r="X23" s="3">
        <f ca="1">((M23-M$38)/M$3)*100</f>
      </c>
      <c r="Y23" s="3">
        <f ca="1">((N23-N$38)/N$3)*100</f>
      </c>
      <c r="Z23" s="3">
        <f ca="1">((O23-O$38)/O$3)*100</f>
      </c>
      <c r="AA23" s="5" t="n">
        <v>4.333159527E9</v>
      </c>
      <c r="AB23" s="5" t="n">
        <v>1.226460836E9</v>
      </c>
      <c r="AC23" s="5" t="n">
        <v>4.2644018E8</v>
      </c>
      <c r="AD23" s="5" t="n">
        <v>4.725875028E9</v>
      </c>
      <c r="AE23" s="5" t="n">
        <v>1.099242946E9</v>
      </c>
      <c r="AF23" s="5" t="n">
        <v>9.527123126E9</v>
      </c>
      <c r="AG23" s="5" t="n">
        <v>1.7591510435E10</v>
      </c>
      <c r="AH23" s="5" t="n">
        <v>1.578393329E9</v>
      </c>
      <c r="AI23" s="5" t="n">
        <v>1.6168649203E10</v>
      </c>
      <c r="AJ23" s="5" t="n">
        <v>2.165829344E10</v>
      </c>
      <c r="AK23" s="3">
        <f ca="1">SUM(AL23:AU23)</f>
      </c>
      <c r="AL23" s="3">
        <f ca="1">((AA23-AA$38)/AA$3)*100</f>
      </c>
      <c r="AM23" s="3">
        <f ca="1">((AB23-AB$38)/AB$3)*100</f>
      </c>
      <c r="AN23" s="3">
        <f ca="1">((AC23-AC$38)/AC$3)*100</f>
      </c>
      <c r="AO23" s="3">
        <f ca="1">((AD23-AD$38)/AD$3)*100</f>
      </c>
      <c r="AP23" s="3">
        <f ca="1">((AE23-AE$38)/AE$3)*100</f>
      </c>
      <c r="AQ23" s="3">
        <f ca="1">((AF23-AF$38)/AF$3)*100</f>
      </c>
      <c r="AR23" s="3">
        <f ca="1">((AG23-AG$38)/AG$3)*100</f>
      </c>
      <c r="AS23" s="3">
        <f ca="1">((AH23-AH$38)/AH$3)*100</f>
      </c>
      <c r="AT23" s="3">
        <f ca="1">((AI23-AI$38)/AI$3)*100</f>
      </c>
      <c r="AU23" s="3">
        <f ca="1">((AJ23-AJ$38)/AJ$3)*100</f>
      </c>
      <c r="AV23" s="5"/>
    </row>
    <row r="24" ht="14.25">
      <c r="A24" s="6" t="s">
        <v>1</v>
      </c>
      <c r="B24" s="7">
        <f ca="1">C24+D24</f>
      </c>
      <c r="C24" s="4">
        <f ca="1">P24</f>
      </c>
      <c r="D24" s="4">
        <f ca="1">AK24</f>
      </c>
      <c r="E24" s="8" t="n">
        <v>80.11</v>
      </c>
      <c r="F24" s="5" t="n">
        <v>4.140780257E9</v>
      </c>
      <c r="G24" s="5" t="n">
        <v>1.310901431E9</v>
      </c>
      <c r="H24" s="5" t="n">
        <v>1.15027956E8</v>
      </c>
      <c r="I24" s="5" t="n">
        <v>4.787227748E9</v>
      </c>
      <c r="J24" s="5" t="n">
        <v>1.5403591E8</v>
      </c>
      <c r="K24" s="5" t="n">
        <v>9.561973353E9</v>
      </c>
      <c r="L24" s="5" t="n">
        <v>1.6445341635E10</v>
      </c>
      <c r="M24" s="5" t="n">
        <v>1.61817565E8</v>
      </c>
      <c r="N24" s="5" t="n">
        <v>1.6428726879E10</v>
      </c>
      <c r="O24" s="5" t="n">
        <v>2.5403770256E10</v>
      </c>
      <c r="P24" s="4">
        <f ca="1">SUM(Q24:Z24)</f>
      </c>
      <c r="Q24" s="3">
        <f ca="1">((F24-F$38)/F$3)*100</f>
      </c>
      <c r="R24" s="3">
        <f ca="1">((G24-G$38)/G$3)*100</f>
      </c>
      <c r="S24" s="3">
        <f ca="1">((H24-H$38)/H$3)*100</f>
      </c>
      <c r="T24" s="3">
        <f ca="1">((I24-I$38)/I$3)*100</f>
      </c>
      <c r="U24" s="3">
        <f ca="1">((J24-J$38)/J$3)*100</f>
      </c>
      <c r="V24" s="3">
        <f ca="1">((K24-K$38)/K$3)*100</f>
      </c>
      <c r="W24" s="3">
        <f ca="1">((L24-L$38)/L$3)*100</f>
      </c>
      <c r="X24" s="3">
        <f ca="1">((M24-M$38)/M$3)*100</f>
      </c>
      <c r="Y24" s="3">
        <f ca="1">((N24-N$38)/N$3)*100</f>
      </c>
      <c r="Z24" s="3">
        <f ca="1">((O24-O$38)/O$3)*100</f>
      </c>
      <c r="AA24" s="5" t="n">
        <v>4.28767202E9</v>
      </c>
      <c r="AB24" s="5" t="n">
        <v>1.328999639E9</v>
      </c>
      <c r="AC24" s="5" t="n">
        <v>3.75879955E8</v>
      </c>
      <c r="AD24" s="5" t="n">
        <v>4.735350432E9</v>
      </c>
      <c r="AE24" s="5" t="n">
        <v>1.166330626E9</v>
      </c>
      <c r="AF24" s="5" t="n">
        <v>9.546909501E9</v>
      </c>
      <c r="AG24" s="5" t="n">
        <v>1.7012321851E10</v>
      </c>
      <c r="AH24" s="5" t="n">
        <v>1.509523218E9</v>
      </c>
      <c r="AI24" s="5" t="n">
        <v>1.619860725E10</v>
      </c>
      <c r="AJ24" s="5" t="n">
        <v>2.430953875E10</v>
      </c>
      <c r="AK24" s="3">
        <f ca="1">SUM(AL24:AU24)</f>
      </c>
      <c r="AL24" s="3">
        <f ca="1">((AA24-AA$38)/AA$3)*100</f>
      </c>
      <c r="AM24" s="3">
        <f ca="1">((AB24-AB$38)/AB$3)*100</f>
      </c>
      <c r="AN24" s="3">
        <f ca="1">((AC24-AC$38)/AC$3)*100</f>
      </c>
      <c r="AO24" s="3">
        <f ca="1">((AD24-AD$38)/AD$3)*100</f>
      </c>
      <c r="AP24" s="3">
        <f ca="1">((AE24-AE$38)/AE$3)*100</f>
      </c>
      <c r="AQ24" s="3">
        <f ca="1">((AF24-AF$38)/AF$3)*100</f>
      </c>
      <c r="AR24" s="3">
        <f ca="1">((AG24-AG$38)/AG$3)*100</f>
      </c>
      <c r="AS24" s="3">
        <f ca="1">((AH24-AH$38)/AH$3)*100</f>
      </c>
      <c r="AT24" s="3">
        <f ca="1">((AI24-AI$38)/AI$3)*100</f>
      </c>
      <c r="AU24" s="3">
        <f ca="1">((AJ24-AJ$38)/AJ$3)*100</f>
      </c>
      <c r="AV24" s="5"/>
    </row>
    <row r="25" ht="14.25">
      <c r="A25" s="6" t="s">
        <v>2</v>
      </c>
      <c r="B25" s="7">
        <f ca="1">C25+D25</f>
      </c>
      <c r="C25" s="4">
        <f ca="1">P25</f>
      </c>
      <c r="D25" s="4">
        <f ca="1">AK25</f>
      </c>
      <c r="E25" s="8" t="n">
        <v>59.82</v>
      </c>
      <c r="F25" s="5" t="n">
        <v>3.207349698E9</v>
      </c>
      <c r="G25" s="5" t="n">
        <v>1.004848041E9</v>
      </c>
      <c r="H25" s="5" t="n">
        <v>4054879.0</v>
      </c>
      <c r="I25" s="5" t="n">
        <v>4.721745606E9</v>
      </c>
      <c r="J25" s="5" t="n">
        <v>2.0815289E7</v>
      </c>
      <c r="K25" s="5" t="n">
        <v>9.546994773E9</v>
      </c>
      <c r="L25" s="5" t="n">
        <v>1.4253273178E10</v>
      </c>
      <c r="M25" s="5" t="n">
        <v>3.0163157E7</v>
      </c>
      <c r="N25" s="5" t="n">
        <v>1.6125723155E10</v>
      </c>
      <c r="O25" s="5" t="n">
        <v>1.7816752931E10</v>
      </c>
      <c r="P25" s="4">
        <f ca="1">SUM(Q25:Z25)</f>
      </c>
      <c r="Q25" s="3">
        <f ca="1">((F25-F$38)/F$3)*100</f>
      </c>
      <c r="R25" s="3">
        <f ca="1">((G25-G$38)/G$3)*100</f>
      </c>
      <c r="S25" s="3">
        <f ca="1">((H25-H$38)/H$3)*100</f>
      </c>
      <c r="T25" s="3">
        <f ca="1">((I25-I$38)/I$3)*100</f>
      </c>
      <c r="U25" s="3">
        <f ca="1">((J25-J$38)/J$3)*100</f>
      </c>
      <c r="V25" s="3">
        <f ca="1">((K25-K$38)/K$3)*100</f>
      </c>
      <c r="W25" s="3">
        <f ca="1">((L25-L$38)/L$3)*100</f>
      </c>
      <c r="X25" s="3">
        <f ca="1">((M25-M$38)/M$3)*100</f>
      </c>
      <c r="Y25" s="3">
        <f ca="1">((N25-N$38)/N$3)*100</f>
      </c>
      <c r="Z25" s="3">
        <f ca="1">((O25-O$38)/O$3)*100</f>
      </c>
      <c r="AA25" s="5" t="n">
        <v>3.436470929E9</v>
      </c>
      <c r="AB25" s="5" t="n">
        <v>1.017336297E9</v>
      </c>
      <c r="AC25" s="5" t="n">
        <v>1.64113809E8</v>
      </c>
      <c r="AD25" s="5" t="n">
        <v>4.677923422E9</v>
      </c>
      <c r="AE25" s="5" t="n">
        <v>9.65831075E8</v>
      </c>
      <c r="AF25" s="5" t="n">
        <v>9.525931826E9</v>
      </c>
      <c r="AG25" s="5" t="n">
        <v>1.4867216848E10</v>
      </c>
      <c r="AH25" s="5" t="n">
        <v>1.226717797E9</v>
      </c>
      <c r="AI25" s="5" t="n">
        <v>1.5885607573E10</v>
      </c>
      <c r="AJ25" s="5" t="n">
        <v>1.804887849E10</v>
      </c>
      <c r="AK25" s="3">
        <f ca="1">SUM(AL25:AU25)</f>
      </c>
      <c r="AL25" s="3">
        <f ca="1">((AA25-AA$38)/AA$3)*100</f>
      </c>
      <c r="AM25" s="3">
        <f ca="1">((AB25-AB$38)/AB$3)*100</f>
      </c>
      <c r="AN25" s="3">
        <f ca="1">((AC25-AC$38)/AC$3)*100</f>
      </c>
      <c r="AO25" s="3">
        <f ca="1">((AD25-AD$38)/AD$3)*100</f>
      </c>
      <c r="AP25" s="3">
        <f ca="1">((AE25-AE$38)/AE$3)*100</f>
      </c>
      <c r="AQ25" s="3">
        <f ca="1">((AF25-AF$38)/AF$3)*100</f>
      </c>
      <c r="AR25" s="3">
        <f ca="1">((AG25-AG$38)/AG$3)*100</f>
      </c>
      <c r="AS25" s="3">
        <f ca="1">((AH25-AH$38)/AH$3)*100</f>
      </c>
      <c r="AT25" s="3">
        <f ca="1">((AI25-AI$38)/AI$3)*100</f>
      </c>
      <c r="AU25" s="3">
        <f ca="1">((AJ25-AJ$38)/AJ$3)*100</f>
      </c>
      <c r="AV25" s="5"/>
    </row>
    <row r="26" ht="14.25">
      <c r="A26" s="6" t="s">
        <v>62</v>
      </c>
      <c r="B26" s="7">
        <f ca="1">C26+D26</f>
      </c>
      <c r="C26" s="4">
        <f ca="1">P26</f>
      </c>
      <c r="D26" s="4">
        <f ca="1">AK26</f>
      </c>
      <c r="E26" s="8" t="n">
        <v>10.97</v>
      </c>
      <c r="F26" s="5" t="n">
        <v>3.164382643E9</v>
      </c>
      <c r="G26" s="5" t="n">
        <v>1.03322906E9</v>
      </c>
      <c r="H26" s="5" t="n">
        <v>3286651.0</v>
      </c>
      <c r="I26" s="5" t="n">
        <v>4.721739958E9</v>
      </c>
      <c r="J26" s="5" t="n">
        <v>985346.0</v>
      </c>
      <c r="K26" s="5" t="n">
        <v>9.547003938E9</v>
      </c>
      <c r="L26" s="5" t="n">
        <v>1.4773217562E10</v>
      </c>
      <c r="M26" s="5" t="n">
        <v>272360.0</v>
      </c>
      <c r="N26" s="5" t="n">
        <v>1.612591196E10</v>
      </c>
      <c r="O26" s="5" t="n">
        <v>1.9539217172E10</v>
      </c>
      <c r="P26" s="4">
        <f ca="1">SUM(Q26:Z26)</f>
      </c>
      <c r="Q26" s="3">
        <f ca="1">((F26-F$38)/F$3)*100</f>
      </c>
      <c r="R26" s="3">
        <f ca="1">((G26-G$38)/G$3)*100</f>
      </c>
      <c r="S26" s="3">
        <f ca="1">((H26-H$38)/H$3)*100</f>
      </c>
      <c r="T26" s="3">
        <f ca="1">((I26-I$38)/I$3)*100</f>
      </c>
      <c r="U26" s="3">
        <f ca="1">((J26-J$38)/J$3)*100</f>
      </c>
      <c r="V26" s="3">
        <f ca="1">((K26-K$38)/K$3)*100</f>
      </c>
      <c r="W26" s="3">
        <f ca="1">((L26-L$38)/L$3)*100</f>
      </c>
      <c r="X26" s="3">
        <f ca="1">((M26-M$38)/M$3)*100</f>
      </c>
      <c r="Y26" s="3">
        <f ca="1">((N26-N$38)/N$3)*100</f>
      </c>
      <c r="Z26" s="3">
        <f ca="1">((O26-O$38)/O$3)*100</f>
      </c>
      <c r="AA26" s="5" t="n">
        <v>3.507699731E9</v>
      </c>
      <c r="AB26" s="5" t="n">
        <v>1.040531048E9</v>
      </c>
      <c r="AC26" s="5" t="n">
        <v>1.62124029E8</v>
      </c>
      <c r="AD26" s="5" t="n">
        <v>4.677894486E9</v>
      </c>
      <c r="AE26" s="5" t="n">
        <v>9.39041782E8</v>
      </c>
      <c r="AF26" s="5" t="n">
        <v>9.525929053E9</v>
      </c>
      <c r="AG26" s="5" t="n">
        <v>1.5334236448E10</v>
      </c>
      <c r="AH26" s="5" t="n">
        <v>1.214649239E9</v>
      </c>
      <c r="AI26" s="5" t="n">
        <v>1.5885731147E10</v>
      </c>
      <c r="AJ26" s="5" t="n">
        <v>1.9821118207E10</v>
      </c>
      <c r="AK26" s="3">
        <f ca="1">SUM(AL26:AU26)</f>
      </c>
      <c r="AL26" s="3">
        <f ca="1">((AA26-AA$38)/AA$3)*100</f>
      </c>
      <c r="AM26" s="3">
        <f ca="1">((AB26-AB$38)/AB$3)*100</f>
      </c>
      <c r="AN26" s="3">
        <f ca="1">((AC26-AC$38)/AC$3)*100</f>
      </c>
      <c r="AO26" s="3">
        <f ca="1">((AD26-AD$38)/AD$3)*100</f>
      </c>
      <c r="AP26" s="3">
        <f ca="1">((AE26-AE$38)/AE$3)*100</f>
      </c>
      <c r="AQ26" s="3">
        <f ca="1">((AF26-AF$38)/AF$3)*100</f>
      </c>
      <c r="AR26" s="3">
        <f ca="1">((AG26-AG$38)/AG$3)*100</f>
      </c>
      <c r="AS26" s="3">
        <f ca="1">((AH26-AH$38)/AH$3)*100</f>
      </c>
      <c r="AT26" s="3">
        <f ca="1">((AI26-AI$38)/AI$3)*100</f>
      </c>
      <c r="AU26" s="3">
        <f ca="1">((AJ26-AJ$38)/AJ$3)*100</f>
      </c>
      <c r="AV26" s="5"/>
    </row>
    <row r="27" ht="14.25">
      <c r="A27" s="6" t="s">
        <v>56</v>
      </c>
      <c r="B27" s="7">
        <f ca="1">C27+D27</f>
      </c>
      <c r="C27" s="4">
        <f ca="1">P27</f>
      </c>
      <c r="D27" s="4">
        <f ca="1">AK27</f>
      </c>
      <c r="E27" s="8" t="n">
        <v>9.55</v>
      </c>
      <c r="F27" s="5" t="n">
        <v>3.312092678E9</v>
      </c>
      <c r="G27" s="5" t="n">
        <v>1.00427589E9</v>
      </c>
      <c r="H27" s="5" t="n">
        <v>262763.0</v>
      </c>
      <c r="I27" s="5" t="n">
        <v>4.721815195E9</v>
      </c>
      <c r="J27" s="5" t="n">
        <v>139515.0</v>
      </c>
      <c r="K27" s="5" t="n">
        <v>9.546941651E9</v>
      </c>
      <c r="L27" s="5" t="n">
        <v>1.4254068257E10</v>
      </c>
      <c r="M27" s="5" t="n">
        <v>54872.0</v>
      </c>
      <c r="N27" s="5" t="n">
        <v>1.6126144676E10</v>
      </c>
      <c r="O27" s="5" t="n">
        <v>1.7816810874E10</v>
      </c>
      <c r="P27" s="4">
        <f ca="1">SUM(Q27:Z27)</f>
      </c>
      <c r="Q27" s="3">
        <f ca="1">((F27-F$38)/F$3)*100</f>
      </c>
      <c r="R27" s="3">
        <f ca="1">((G27-G$38)/G$3)*100</f>
      </c>
      <c r="S27" s="3">
        <f ca="1">((H27-H$38)/H$3)*100</f>
      </c>
      <c r="T27" s="3">
        <f ca="1">((I27-I$38)/I$3)*100</f>
      </c>
      <c r="U27" s="3">
        <f ca="1">((J27-J$38)/J$3)*100</f>
      </c>
      <c r="V27" s="3">
        <f ca="1">((K27-K$38)/K$3)*100</f>
      </c>
      <c r="W27" s="3">
        <f ca="1">((L27-L$38)/L$3)*100</f>
      </c>
      <c r="X27" s="3">
        <f ca="1">((M27-M$38)/M$3)*100</f>
      </c>
      <c r="Y27" s="3">
        <f ca="1">((N27-N$38)/N$3)*100</f>
      </c>
      <c r="Z27" s="3">
        <f ca="1">((O27-O$38)/O$3)*100</f>
      </c>
      <c r="AA27" s="5" t="n">
        <v>3.46772152E9</v>
      </c>
      <c r="AB27" s="5" t="n">
        <v>1.015752931E9</v>
      </c>
      <c r="AC27" s="5" t="n">
        <v>1.56909405E8</v>
      </c>
      <c r="AD27" s="5" t="n">
        <v>4.677938064E9</v>
      </c>
      <c r="AE27" s="5" t="n">
        <v>9.23209732E8</v>
      </c>
      <c r="AF27" s="5" t="n">
        <v>9.525861434E9</v>
      </c>
      <c r="AG27" s="5" t="n">
        <v>1.4835974063E10</v>
      </c>
      <c r="AH27" s="5" t="n">
        <v>1.214586449E9</v>
      </c>
      <c r="AI27" s="5" t="n">
        <v>1.588598444E10</v>
      </c>
      <c r="AJ27" s="5" t="n">
        <v>1.8048978061E10</v>
      </c>
      <c r="AK27" s="3">
        <f ca="1">SUM(AL27:AU27)</f>
      </c>
      <c r="AL27" s="3">
        <f ca="1">((AA27-AA$38)/AA$3)*100</f>
      </c>
      <c r="AM27" s="3">
        <f ca="1">((AB27-AB$38)/AB$3)*100</f>
      </c>
      <c r="AN27" s="3">
        <f ca="1">((AC27-AC$38)/AC$3)*100</f>
      </c>
      <c r="AO27" s="3">
        <f ca="1">((AD27-AD$38)/AD$3)*100</f>
      </c>
      <c r="AP27" s="3">
        <f ca="1">((AE27-AE$38)/AE$3)*100</f>
      </c>
      <c r="AQ27" s="3">
        <f ca="1">((AF27-AF$38)/AF$3)*100</f>
      </c>
      <c r="AR27" s="3">
        <f ca="1">((AG27-AG$38)/AG$3)*100</f>
      </c>
      <c r="AS27" s="3">
        <f ca="1">((AH27-AH$38)/AH$3)*100</f>
      </c>
      <c r="AT27" s="3">
        <f ca="1">((AI27-AI$38)/AI$3)*100</f>
      </c>
      <c r="AU27" s="3">
        <f ca="1">((AJ27-AJ$38)/AJ$3)*100</f>
      </c>
      <c r="AV27" s="5"/>
    </row>
    <row r="28" ht="14.25">
      <c r="A28" s="6" t="s">
        <v>58</v>
      </c>
      <c r="B28" s="7">
        <f ca="1">C28+D28</f>
      </c>
      <c r="C28" s="4">
        <f ca="1">P28</f>
      </c>
      <c r="D28" s="4">
        <f ca="1">AK28</f>
      </c>
      <c r="E28" s="8" t="n">
        <v>3.58</v>
      </c>
      <c r="F28" s="5" t="n">
        <v>3.155037525E9</v>
      </c>
      <c r="G28" s="5" t="n">
        <v>1.019821226E9</v>
      </c>
      <c r="H28" s="5" t="n">
        <v>7606302.0</v>
      </c>
      <c r="I28" s="5" t="n">
        <v>4.722313822E9</v>
      </c>
      <c r="J28" s="5" t="n">
        <v>539709.0</v>
      </c>
      <c r="K28" s="5" t="n">
        <v>9.547581571E9</v>
      </c>
      <c r="L28" s="5" t="n">
        <v>1.4690405882E10</v>
      </c>
      <c r="M28" s="5" t="n">
        <v>391141.0</v>
      </c>
      <c r="N28" s="5" t="n">
        <v>1.6127951823E10</v>
      </c>
      <c r="O28" s="5" t="n">
        <v>1.7819914312E10</v>
      </c>
      <c r="P28" s="4">
        <f ca="1">SUM(Q28:Z28)</f>
      </c>
      <c r="Q28" s="3">
        <f ca="1">((F28-F$38)/F$3)*100</f>
      </c>
      <c r="R28" s="3">
        <f ca="1">((G28-G$38)/G$3)*100</f>
      </c>
      <c r="S28" s="3">
        <f ca="1">((H28-H$38)/H$3)*100</f>
      </c>
      <c r="T28" s="3">
        <f ca="1">((I28-I$38)/I$3)*100</f>
      </c>
      <c r="U28" s="3">
        <f ca="1">((J28-J$38)/J$3)*100</f>
      </c>
      <c r="V28" s="3">
        <f ca="1">((K28-K$38)/K$3)*100</f>
      </c>
      <c r="W28" s="3">
        <f ca="1">((L28-L$38)/L$3)*100</f>
      </c>
      <c r="X28" s="3">
        <f ca="1">((M28-M$38)/M$3)*100</f>
      </c>
      <c r="Y28" s="3">
        <f ca="1">((N28-N$38)/N$3)*100</f>
      </c>
      <c r="Z28" s="3">
        <f ca="1">((O28-O$38)/O$3)*100</f>
      </c>
      <c r="AA28" s="5" t="n">
        <v>3.525764462E9</v>
      </c>
      <c r="AB28" s="5" t="n">
        <v>1.026965486E9</v>
      </c>
      <c r="AC28" s="5" t="n">
        <v>1.61414926E8</v>
      </c>
      <c r="AD28" s="5" t="n">
        <v>4.678431345E9</v>
      </c>
      <c r="AE28" s="5" t="n">
        <v>9.33213345E8</v>
      </c>
      <c r="AF28" s="5" t="n">
        <v>9.526517128E9</v>
      </c>
      <c r="AG28" s="5" t="n">
        <v>1.5284907753E10</v>
      </c>
      <c r="AH28" s="5" t="n">
        <v>1.214587068E9</v>
      </c>
      <c r="AI28" s="5" t="n">
        <v>1.5887742203E10</v>
      </c>
      <c r="AJ28" s="5" t="n">
        <v>1.8051201707E10</v>
      </c>
      <c r="AK28" s="3">
        <f ca="1">SUM(AL28:AU28)</f>
      </c>
      <c r="AL28" s="3">
        <f ca="1">((AA28-AA$38)/AA$3)*100</f>
      </c>
      <c r="AM28" s="3">
        <f ca="1">((AB28-AB$38)/AB$3)*100</f>
      </c>
      <c r="AN28" s="3">
        <f ca="1">((AC28-AC$38)/AC$3)*100</f>
      </c>
      <c r="AO28" s="3">
        <f ca="1">((AD28-AD$38)/AD$3)*100</f>
      </c>
      <c r="AP28" s="3">
        <f ca="1">((AE28-AE$38)/AE$3)*100</f>
      </c>
      <c r="AQ28" s="3">
        <f ca="1">((AF28-AF$38)/AF$3)*100</f>
      </c>
      <c r="AR28" s="3">
        <f ca="1">((AG28-AG$38)/AG$3)*100</f>
      </c>
      <c r="AS28" s="3">
        <f ca="1">((AH28-AH$38)/AH$3)*100</f>
      </c>
      <c r="AT28" s="3">
        <f ca="1">((AI28-AI$38)/AI$3)*100</f>
      </c>
      <c r="AU28" s="3">
        <f ca="1">((AJ28-AJ$38)/AJ$3)*100</f>
      </c>
      <c r="AV28" s="5"/>
    </row>
    <row r="29" ht="14.25">
      <c r="A29" s="6" t="s">
        <v>59</v>
      </c>
      <c r="B29" s="7">
        <f ca="1">C29+D29</f>
      </c>
      <c r="C29" s="4">
        <f ca="1">P29</f>
      </c>
      <c r="D29" s="4">
        <f ca="1">AK29</f>
      </c>
      <c r="E29" s="8" t="n">
        <v>41.3</v>
      </c>
      <c r="F29" s="5" t="n">
        <v>3.446301321E9</v>
      </c>
      <c r="G29" s="5" t="n">
        <v>1.01546586E9</v>
      </c>
      <c r="H29" s="5" t="n">
        <v>4872816.0</v>
      </c>
      <c r="I29" s="5" t="n">
        <v>4.721715349E9</v>
      </c>
      <c r="J29" s="5" t="n">
        <v>237305.0</v>
      </c>
      <c r="K29" s="5" t="n">
        <v>9.546969167E9</v>
      </c>
      <c r="L29" s="5" t="n">
        <v>1.4362693007E10</v>
      </c>
      <c r="M29" s="5" t="n">
        <v>147483.0</v>
      </c>
      <c r="N29" s="5" t="n">
        <v>1.6130832162E10</v>
      </c>
      <c r="O29" s="5" t="n">
        <v>1.7821075989E10</v>
      </c>
      <c r="P29" s="4">
        <f ca="1">SUM(Q29:Z29)</f>
      </c>
      <c r="Q29" s="3">
        <f ca="1">((F29-F$38)/F$3)*100</f>
      </c>
      <c r="R29" s="3">
        <f ca="1">((G29-G$38)/G$3)*100</f>
      </c>
      <c r="S29" s="3">
        <f ca="1">((H29-H$38)/H$3)*100</f>
      </c>
      <c r="T29" s="3">
        <f ca="1">((I29-I$38)/I$3)*100</f>
      </c>
      <c r="U29" s="3">
        <f ca="1">((J29-J$38)/J$3)*100</f>
      </c>
      <c r="V29" s="3">
        <f ca="1">((K29-K$38)/K$3)*100</f>
      </c>
      <c r="W29" s="3">
        <f ca="1">((L29-L$38)/L$3)*100</f>
      </c>
      <c r="X29" s="3">
        <f ca="1">((M29-M$38)/M$3)*100</f>
      </c>
      <c r="Y29" s="3">
        <f ca="1">((N29-N$38)/N$3)*100</f>
      </c>
      <c r="Z29" s="3">
        <f ca="1">((O29-O$38)/O$3)*100</f>
      </c>
      <c r="AA29" s="5" t="n">
        <v>3.899053752E9</v>
      </c>
      <c r="AB29" s="5" t="n">
        <v>1.017527665E9</v>
      </c>
      <c r="AC29" s="5" t="n">
        <v>1.61943765E8</v>
      </c>
      <c r="AD29" s="5" t="n">
        <v>4.677873008E9</v>
      </c>
      <c r="AE29" s="5" t="n">
        <v>9.23340715E8</v>
      </c>
      <c r="AF29" s="5" t="n">
        <v>9.525887155E9</v>
      </c>
      <c r="AG29" s="5" t="n">
        <v>1.4881753434E10</v>
      </c>
      <c r="AH29" s="5" t="n">
        <v>1.24465623E9</v>
      </c>
      <c r="AI29" s="5" t="n">
        <v>1.5899891898E10</v>
      </c>
      <c r="AJ29" s="5" t="n">
        <v>1.8050719112E10</v>
      </c>
      <c r="AK29" s="3">
        <f ca="1">SUM(AL29:AU29)</f>
      </c>
      <c r="AL29" s="3">
        <f ca="1">((AA29-AA$38)/AA$3)*100</f>
      </c>
      <c r="AM29" s="3">
        <f ca="1">((AB29-AB$38)/AB$3)*100</f>
      </c>
      <c r="AN29" s="3">
        <f ca="1">((AC29-AC$38)/AC$3)*100</f>
      </c>
      <c r="AO29" s="3">
        <f ca="1">((AD29-AD$38)/AD$3)*100</f>
      </c>
      <c r="AP29" s="3">
        <f ca="1">((AE29-AE$38)/AE$3)*100</f>
      </c>
      <c r="AQ29" s="3">
        <f ca="1">((AF29-AF$38)/AF$3)*100</f>
      </c>
      <c r="AR29" s="3">
        <f ca="1">((AG29-AG$38)/AG$3)*100</f>
      </c>
      <c r="AS29" s="3">
        <f ca="1">((AH29-AH$38)/AH$3)*100</f>
      </c>
      <c r="AT29" s="3">
        <f ca="1">((AI29-AI$38)/AI$3)*100</f>
      </c>
      <c r="AU29" s="3">
        <f ca="1">((AJ29-AJ$38)/AJ$3)*100</f>
      </c>
      <c r="AV29" s="5"/>
    </row>
    <row r="30" ht="14.25">
      <c r="A30" s="6" t="s">
        <v>66</v>
      </c>
      <c r="B30" s="7">
        <f ca="1">C30+D30</f>
      </c>
      <c r="C30" s="4">
        <f ca="1">P30</f>
      </c>
      <c r="D30" s="4">
        <f ca="1">AK30</f>
      </c>
      <c r="E30" s="8" t="n">
        <v>59.81</v>
      </c>
      <c r="F30" s="5" t="n">
        <v>3.416530411E9</v>
      </c>
      <c r="G30" s="5" t="n">
        <v>1.009658687E9</v>
      </c>
      <c r="H30" s="5" t="n">
        <v>1775958.0</v>
      </c>
      <c r="I30" s="5" t="n">
        <v>4.721887888E9</v>
      </c>
      <c r="J30" s="5" t="n">
        <v>433648.0</v>
      </c>
      <c r="K30" s="5" t="n">
        <v>9.547024862E9</v>
      </c>
      <c r="L30" s="5" t="n">
        <v>1.4256171778E10</v>
      </c>
      <c r="M30" s="5" t="n">
        <v>165258.0</v>
      </c>
      <c r="N30" s="5" t="n">
        <v>1.6125814078E10</v>
      </c>
      <c r="O30" s="5" t="n">
        <v>1.7838993871E10</v>
      </c>
      <c r="P30" s="4">
        <f ca="1">SUM(Q30:Z30)</f>
      </c>
      <c r="Q30" s="3">
        <f ca="1">((F30-F$38)/F$3)*100</f>
      </c>
      <c r="R30" s="3">
        <f ca="1">((G30-G$38)/G$3)*100</f>
      </c>
      <c r="S30" s="3">
        <f ca="1">((H30-H$38)/H$3)*100</f>
      </c>
      <c r="T30" s="3">
        <f ca="1">((I30-I$38)/I$3)*100</f>
      </c>
      <c r="U30" s="3">
        <f ca="1">((J30-J$38)/J$3)*100</f>
      </c>
      <c r="V30" s="3">
        <f ca="1">((K30-K$38)/K$3)*100</f>
      </c>
      <c r="W30" s="3">
        <f ca="1">((L30-L$38)/L$3)*100</f>
      </c>
      <c r="X30" s="3">
        <f ca="1">((M30-M$38)/M$3)*100</f>
      </c>
      <c r="Y30" s="3">
        <f ca="1">((N30-N$38)/N$3)*100</f>
      </c>
      <c r="Z30" s="3">
        <f ca="1">((O30-O$38)/O$3)*100</f>
      </c>
      <c r="AA30" s="5" t="n">
        <v>3.583255209E9</v>
      </c>
      <c r="AB30" s="5" t="n">
        <v>1.021021844E9</v>
      </c>
      <c r="AC30" s="5" t="n">
        <v>1.7412979E8</v>
      </c>
      <c r="AD30" s="5" t="n">
        <v>4.678014627E9</v>
      </c>
      <c r="AE30" s="5" t="n">
        <v>9.3014613E8</v>
      </c>
      <c r="AF30" s="5" t="n">
        <v>9.525949699E9</v>
      </c>
      <c r="AG30" s="5" t="n">
        <v>1.4836799162E10</v>
      </c>
      <c r="AH30" s="5" t="n">
        <v>1.243785398E9</v>
      </c>
      <c r="AI30" s="5" t="n">
        <v>1.5885664653E10</v>
      </c>
      <c r="AJ30" s="5" t="n">
        <v>1.8050004615E10</v>
      </c>
      <c r="AK30" s="3">
        <f ca="1">SUM(AL30:AU30)</f>
      </c>
      <c r="AL30" s="3">
        <f ca="1">((AA30-AA$38)/AA$3)*100</f>
      </c>
      <c r="AM30" s="3">
        <f ca="1">((AB30-AB$38)/AB$3)*100</f>
      </c>
      <c r="AN30" s="3">
        <f ca="1">((AC30-AC$38)/AC$3)*100</f>
      </c>
      <c r="AO30" s="3">
        <f ca="1">((AD30-AD$38)/AD$3)*100</f>
      </c>
      <c r="AP30" s="3">
        <f ca="1">((AE30-AE$38)/AE$3)*100</f>
      </c>
      <c r="AQ30" s="3">
        <f ca="1">((AF30-AF$38)/AF$3)*100</f>
      </c>
      <c r="AR30" s="3">
        <f ca="1">((AG30-AG$38)/AG$3)*100</f>
      </c>
      <c r="AS30" s="3">
        <f ca="1">((AH30-AH$38)/AH$3)*100</f>
      </c>
      <c r="AT30" s="3">
        <f ca="1">((AI30-AI$38)/AI$3)*100</f>
      </c>
      <c r="AU30" s="3">
        <f ca="1">((AJ30-AJ$38)/AJ$3)*100</f>
      </c>
      <c r="AV30" s="5"/>
    </row>
    <row r="31" ht="14.25">
      <c r="A31" s="6" t="s">
        <v>30</v>
      </c>
      <c r="B31" s="7">
        <f ca="1">C31+D31</f>
      </c>
      <c r="C31" s="4">
        <f ca="1">P31</f>
      </c>
      <c r="D31" s="4">
        <f ca="1">AK31</f>
      </c>
      <c r="E31" s="8" t="n">
        <v>40.61</v>
      </c>
      <c r="F31" s="5" t="n">
        <v>3.174845217E9</v>
      </c>
      <c r="G31" s="5" t="n">
        <v>1.0244818E9</v>
      </c>
      <c r="H31" s="5" t="n">
        <v>466408.0</v>
      </c>
      <c r="I31" s="5" t="n">
        <v>4.72163145E9</v>
      </c>
      <c r="J31" s="5" t="n">
        <v>298609.0</v>
      </c>
      <c r="K31" s="5" t="n">
        <v>9.546941232E9</v>
      </c>
      <c r="L31" s="5" t="n">
        <v>1.4305069329E10</v>
      </c>
      <c r="M31" s="5" t="n">
        <v>146604.0</v>
      </c>
      <c r="N31" s="5" t="n">
        <v>1.612561259E10</v>
      </c>
      <c r="O31" s="5" t="n">
        <v>1.7847754754E10</v>
      </c>
      <c r="P31" s="4">
        <f ca="1">SUM(Q31:Z31)</f>
      </c>
      <c r="Q31" s="3">
        <f ca="1">((F31-F$38)/F$3)*100</f>
      </c>
      <c r="R31" s="3">
        <f ca="1">((G31-G$38)/G$3)*100</f>
      </c>
      <c r="S31" s="3">
        <f ca="1">((H31-H$38)/H$3)*100</f>
      </c>
      <c r="T31" s="3">
        <f ca="1">((I31-I$38)/I$3)*100</f>
      </c>
      <c r="U31" s="3">
        <f ca="1">((J31-J$38)/J$3)*100</f>
      </c>
      <c r="V31" s="3">
        <f ca="1">((K31-K$38)/K$3)*100</f>
      </c>
      <c r="W31" s="3">
        <f ca="1">((L31-L$38)/L$3)*100</f>
      </c>
      <c r="X31" s="3">
        <f ca="1">((M31-M$38)/M$3)*100</f>
      </c>
      <c r="Y31" s="3">
        <f ca="1">((N31-N$38)/N$3)*100</f>
      </c>
      <c r="Z31" s="3">
        <f ca="1">((O31-O$38)/O$3)*100</f>
      </c>
      <c r="AA31" s="5" t="n">
        <v>3.503505421E9</v>
      </c>
      <c r="AB31" s="5" t="n">
        <v>1.032761551E9</v>
      </c>
      <c r="AC31" s="5" t="n">
        <v>1.56914025E8</v>
      </c>
      <c r="AD31" s="5" t="n">
        <v>4.67782304E9</v>
      </c>
      <c r="AE31" s="5" t="n">
        <v>9.29263971E8</v>
      </c>
      <c r="AF31" s="5" t="n">
        <v>9.525857752E9</v>
      </c>
      <c r="AG31" s="5" t="n">
        <v>1.4862584387E10</v>
      </c>
      <c r="AH31" s="5" t="n">
        <v>1.214465445E9</v>
      </c>
      <c r="AI31" s="5" t="n">
        <v>1.5885486698E10</v>
      </c>
      <c r="AJ31" s="5" t="n">
        <v>1.8075938404E10</v>
      </c>
      <c r="AK31" s="3">
        <f ca="1">SUM(AL31:AU31)</f>
      </c>
      <c r="AL31" s="3">
        <f ca="1">((AA31-AA$38)/AA$3)*100</f>
      </c>
      <c r="AM31" s="3">
        <f ca="1">((AB31-AB$38)/AB$3)*100</f>
      </c>
      <c r="AN31" s="3">
        <f ca="1">((AC31-AC$38)/AC$3)*100</f>
      </c>
      <c r="AO31" s="3">
        <f ca="1">((AD31-AD$38)/AD$3)*100</f>
      </c>
      <c r="AP31" s="3">
        <f ca="1">((AE31-AE$38)/AE$3)*100</f>
      </c>
      <c r="AQ31" s="3">
        <f ca="1">((AF31-AF$38)/AF$3)*100</f>
      </c>
      <c r="AR31" s="3">
        <f ca="1">((AG31-AG$38)/AG$3)*100</f>
      </c>
      <c r="AS31" s="3">
        <f ca="1">((AH31-AH$38)/AH$3)*100</f>
      </c>
      <c r="AT31" s="3">
        <f ca="1">((AI31-AI$38)/AI$3)*100</f>
      </c>
      <c r="AU31" s="3">
        <f ca="1">((AJ31-AJ$38)/AJ$3)*100</f>
      </c>
      <c r="AV31" s="5"/>
    </row>
    <row r="32" ht="14.25">
      <c r="A32" s="6" t="s">
        <v>27</v>
      </c>
      <c r="B32" s="7">
        <f ca="1">C32+D32</f>
      </c>
      <c r="C32" s="4">
        <f ca="1">P32</f>
      </c>
      <c r="D32" s="4">
        <f ca="1">AK32</f>
      </c>
      <c r="E32" s="8" t="n">
        <v>28.37</v>
      </c>
      <c r="F32" s="5" t="n">
        <v>3.182684178E9</v>
      </c>
      <c r="G32" s="5" t="n">
        <v>1.050994516E9</v>
      </c>
      <c r="H32" s="5" t="n">
        <v>2.381186E7</v>
      </c>
      <c r="I32" s="5" t="n">
        <v>4.721668101E9</v>
      </c>
      <c r="J32" s="5" t="n">
        <v>3.210615E7</v>
      </c>
      <c r="K32" s="5" t="n">
        <v>9.546949695E9</v>
      </c>
      <c r="L32" s="5" t="n">
        <v>1.4578773629E10</v>
      </c>
      <c r="M32" s="5" t="n">
        <v>273933.0</v>
      </c>
      <c r="N32" s="5" t="n">
        <v>1.6125626745E10</v>
      </c>
      <c r="O32" s="5" t="n">
        <v>1.8216181056E10</v>
      </c>
      <c r="P32" s="4">
        <f ca="1">SUM(Q32:Z32)</f>
      </c>
      <c r="Q32" s="3">
        <f ca="1">((F32-F$38)/F$3)*100</f>
      </c>
      <c r="R32" s="3">
        <f ca="1">((G32-G$38)/G$3)*100</f>
      </c>
      <c r="S32" s="3">
        <f ca="1">((H32-H$38)/H$3)*100</f>
      </c>
      <c r="T32" s="3">
        <f ca="1">((I32-I$38)/I$3)*100</f>
      </c>
      <c r="U32" s="3">
        <f ca="1">((J32-J$38)/J$3)*100</f>
      </c>
      <c r="V32" s="3">
        <f ca="1">((K32-K$38)/K$3)*100</f>
      </c>
      <c r="W32" s="3">
        <f ca="1">((L32-L$38)/L$3)*100</f>
      </c>
      <c r="X32" s="3">
        <f ca="1">((M32-M$38)/M$3)*100</f>
      </c>
      <c r="Y32" s="3">
        <f ca="1">((N32-N$38)/N$3)*100</f>
      </c>
      <c r="Z32" s="3">
        <f ca="1">((O32-O$38)/O$3)*100</f>
      </c>
      <c r="AA32" s="5" t="n">
        <v>3.496475953E9</v>
      </c>
      <c r="AB32" s="5" t="n">
        <v>1.053739533E9</v>
      </c>
      <c r="AC32" s="5" t="n">
        <v>1.90433677E8</v>
      </c>
      <c r="AD32" s="5" t="n">
        <v>4.677841671E9</v>
      </c>
      <c r="AE32" s="5" t="n">
        <v>9.78665926E8</v>
      </c>
      <c r="AF32" s="5" t="n">
        <v>9.525865612E9</v>
      </c>
      <c r="AG32" s="5" t="n">
        <v>1.4983645749E10</v>
      </c>
      <c r="AH32" s="5" t="n">
        <v>1.214488922E9</v>
      </c>
      <c r="AI32" s="5" t="n">
        <v>1.5885499947E10</v>
      </c>
      <c r="AJ32" s="5" t="n">
        <v>1.8439871811E10</v>
      </c>
      <c r="AK32" s="3">
        <f ca="1">SUM(AL32:AU32)</f>
      </c>
      <c r="AL32" s="3">
        <f ca="1">((AA32-AA$38)/AA$3)*100</f>
      </c>
      <c r="AM32" s="3">
        <f ca="1">((AB32-AB$38)/AB$3)*100</f>
      </c>
      <c r="AN32" s="3">
        <f ca="1">((AC32-AC$38)/AC$3)*100</f>
      </c>
      <c r="AO32" s="3">
        <f ca="1">((AD32-AD$38)/AD$3)*100</f>
      </c>
      <c r="AP32" s="3">
        <f ca="1">((AE32-AE$38)/AE$3)*100</f>
      </c>
      <c r="AQ32" s="3">
        <f ca="1">((AF32-AF$38)/AF$3)*100</f>
      </c>
      <c r="AR32" s="3">
        <f ca="1">((AG32-AG$38)/AG$3)*100</f>
      </c>
      <c r="AS32" s="3">
        <f ca="1">((AH32-AH$38)/AH$3)*100</f>
      </c>
      <c r="AT32" s="3">
        <f ca="1">((AI32-AI$38)/AI$3)*100</f>
      </c>
      <c r="AU32" s="3">
        <f ca="1">((AJ32-AJ$38)/AJ$3)*100</f>
      </c>
      <c r="AV32" s="5"/>
    </row>
    <row r="33" ht="14.25">
      <c r="A33" s="6" t="s">
        <v>44</v>
      </c>
      <c r="B33" s="7">
        <f ca="1">C33+D33</f>
      </c>
      <c r="C33" s="4">
        <f ca="1">P33</f>
      </c>
      <c r="D33" s="4">
        <f ca="1">AK33</f>
      </c>
      <c r="E33" s="8" t="n">
        <v>5.92</v>
      </c>
      <c r="F33" s="5" t="n">
        <v>3.104898127E9</v>
      </c>
      <c r="G33" s="5" t="n">
        <v>1.014840104E9</v>
      </c>
      <c r="H33" s="5" t="n">
        <v>709591.0</v>
      </c>
      <c r="I33" s="5" t="n">
        <v>4.721629497E9</v>
      </c>
      <c r="J33" s="5" t="n">
        <v>93823.0</v>
      </c>
      <c r="K33" s="5" t="n">
        <v>9.546951163E9</v>
      </c>
      <c r="L33" s="5" t="n">
        <v>1.4290228022E10</v>
      </c>
      <c r="M33" s="5" t="n">
        <v>63930.0</v>
      </c>
      <c r="N33" s="5" t="n">
        <v>1.6125904195E10</v>
      </c>
      <c r="O33" s="5" t="n">
        <v>1.7826524428E10</v>
      </c>
      <c r="P33" s="4">
        <f ca="1">SUM(Q33:Z33)</f>
      </c>
      <c r="Q33" s="3">
        <f ca="1">((F33-F$38)/F$3)*100</f>
      </c>
      <c r="R33" s="3">
        <f ca="1">((G33-G$38)/G$3)*100</f>
      </c>
      <c r="S33" s="3">
        <f ca="1">((H33-H$38)/H$3)*100</f>
      </c>
      <c r="T33" s="3">
        <f ca="1">((I33-I$38)/I$3)*100</f>
      </c>
      <c r="U33" s="3">
        <f ca="1">((J33-J$38)/J$3)*100</f>
      </c>
      <c r="V33" s="3">
        <f ca="1">((K33-K$38)/K$3)*100</f>
      </c>
      <c r="W33" s="3">
        <f ca="1">((L33-L$38)/L$3)*100</f>
      </c>
      <c r="X33" s="3">
        <f ca="1">((M33-M$38)/M$3)*100</f>
      </c>
      <c r="Y33" s="3">
        <f ca="1">((N33-N$38)/N$3)*100</f>
      </c>
      <c r="Z33" s="3">
        <f ca="1">((O33-O$38)/O$3)*100</f>
      </c>
      <c r="AA33" s="5" t="n">
        <v>3.339186879E9</v>
      </c>
      <c r="AB33" s="5" t="n">
        <v>1.023619894E9</v>
      </c>
      <c r="AC33" s="5" t="n">
        <v>1.57435411E8</v>
      </c>
      <c r="AD33" s="5" t="n">
        <v>4.677828598E9</v>
      </c>
      <c r="AE33" s="5" t="n">
        <v>9.23589955E8</v>
      </c>
      <c r="AF33" s="5" t="n">
        <v>9.525868827E9</v>
      </c>
      <c r="AG33" s="5" t="n">
        <v>1.4839331493E10</v>
      </c>
      <c r="AH33" s="5" t="n">
        <v>1.21456446E9</v>
      </c>
      <c r="AI33" s="5" t="n">
        <v>1.5885755054E10</v>
      </c>
      <c r="AJ33" s="5" t="n">
        <v>1.8054660218E10</v>
      </c>
      <c r="AK33" s="3">
        <f ca="1">SUM(AL33:AU33)</f>
      </c>
      <c r="AL33" s="3">
        <f ca="1">((AA33-AA$38)/AA$3)*100</f>
      </c>
      <c r="AM33" s="3">
        <f ca="1">((AB33-AB$38)/AB$3)*100</f>
      </c>
      <c r="AN33" s="3">
        <f ca="1">((AC33-AC$38)/AC$3)*100</f>
      </c>
      <c r="AO33" s="3">
        <f ca="1">((AD33-AD$38)/AD$3)*100</f>
      </c>
      <c r="AP33" s="3">
        <f ca="1">((AE33-AE$38)/AE$3)*100</f>
      </c>
      <c r="AQ33" s="3">
        <f ca="1">((AF33-AF$38)/AF$3)*100</f>
      </c>
      <c r="AR33" s="3">
        <f ca="1">((AG33-AG$38)/AG$3)*100</f>
      </c>
      <c r="AS33" s="3">
        <f ca="1">((AH33-AH$38)/AH$3)*100</f>
      </c>
      <c r="AT33" s="3">
        <f ca="1">((AI33-AI$38)/AI$3)*100</f>
      </c>
      <c r="AU33" s="3">
        <f ca="1">((AJ33-AJ$38)/AJ$3)*100</f>
      </c>
      <c r="AV33" s="5"/>
    </row>
    <row r="34" ht="14.25">
      <c r="A34" s="6" t="s">
        <v>0</v>
      </c>
      <c r="B34" s="7">
        <f ca="1">C34+D34</f>
      </c>
      <c r="C34" s="4">
        <f ca="1">P34</f>
      </c>
      <c r="D34" s="4">
        <f ca="1">AK34</f>
      </c>
      <c r="E34" s="8" t="n">
        <v>99.63</v>
      </c>
      <c r="F34" s="5" t="n">
        <v>3.16645743E9</v>
      </c>
      <c r="G34" s="5" t="n">
        <v>1.018349396E9</v>
      </c>
      <c r="H34" s="5" t="n">
        <v>217562.0</v>
      </c>
      <c r="I34" s="5" t="n">
        <v>4.721687203E9</v>
      </c>
      <c r="J34" s="5" t="n">
        <v>170792.0</v>
      </c>
      <c r="K34" s="5" t="n">
        <v>9.546956966E9</v>
      </c>
      <c r="L34" s="5" t="n">
        <v>1.4455346414E10</v>
      </c>
      <c r="M34" s="5" t="n">
        <v>89307.0</v>
      </c>
      <c r="N34" s="5" t="n">
        <v>1.6125637089E10</v>
      </c>
      <c r="O34" s="5" t="n">
        <v>1.7833310614E10</v>
      </c>
      <c r="P34" s="4">
        <f ca="1">SUM(Q34:Z34)</f>
      </c>
      <c r="Q34" s="3">
        <f ca="1">((F34-F$38)/F$3)*100</f>
      </c>
      <c r="R34" s="3">
        <f ca="1">((G34-G$38)/G$3)*100</f>
      </c>
      <c r="S34" s="3">
        <f ca="1">((H34-H$38)/H$3)*100</f>
      </c>
      <c r="T34" s="3">
        <f ca="1">((I34-I$38)/I$3)*100</f>
      </c>
      <c r="U34" s="3">
        <f ca="1">((J34-J$38)/J$3)*100</f>
      </c>
      <c r="V34" s="3">
        <f ca="1">((K34-K$38)/K$3)*100</f>
      </c>
      <c r="W34" s="3">
        <f ca="1">((L34-L$38)/L$3)*100</f>
      </c>
      <c r="X34" s="3">
        <f ca="1">((M34-M$38)/M$3)*100</f>
      </c>
      <c r="Y34" s="3">
        <f ca="1">((N34-N$38)/N$3)*100</f>
      </c>
      <c r="Z34" s="3">
        <f ca="1">((O34-O$38)/O$3)*100</f>
      </c>
      <c r="AA34" s="5" t="n">
        <v>3.510503474E9</v>
      </c>
      <c r="AB34" s="5" t="n">
        <v>1.040464984E9</v>
      </c>
      <c r="AC34" s="5" t="n">
        <v>1.56835787E8</v>
      </c>
      <c r="AD34" s="5" t="n">
        <v>4.677862177E9</v>
      </c>
      <c r="AE34" s="5" t="n">
        <v>9.23152261E8</v>
      </c>
      <c r="AF34" s="5" t="n">
        <v>9.525871756E9</v>
      </c>
      <c r="AG34" s="5" t="n">
        <v>1.485227175E10</v>
      </c>
      <c r="AH34" s="5" t="n">
        <v>1.214458817E9</v>
      </c>
      <c r="AI34" s="5" t="n">
        <v>1.5885514209E10</v>
      </c>
      <c r="AJ34" s="5" t="n">
        <v>1.8057100359E10</v>
      </c>
      <c r="AK34" s="3">
        <f ca="1">SUM(AL34:AU34)</f>
      </c>
      <c r="AL34" s="3">
        <f ca="1">((AA34-AA$38)/AA$3)*100</f>
      </c>
      <c r="AM34" s="3">
        <f ca="1">((AB34-AB$38)/AB$3)*100</f>
      </c>
      <c r="AN34" s="3">
        <f ca="1">((AC34-AC$38)/AC$3)*100</f>
      </c>
      <c r="AO34" s="3">
        <f ca="1">((AD34-AD$38)/AD$3)*100</f>
      </c>
      <c r="AP34" s="3">
        <f ca="1">((AE34-AE$38)/AE$3)*100</f>
      </c>
      <c r="AQ34" s="3">
        <f ca="1">((AF34-AF$38)/AF$3)*100</f>
      </c>
      <c r="AR34" s="3">
        <f ca="1">((AG34-AG$38)/AG$3)*100</f>
      </c>
      <c r="AS34" s="3">
        <f ca="1">((AH34-AH$38)/AH$3)*100</f>
      </c>
      <c r="AT34" s="3">
        <f ca="1">((AI34-AI$38)/AI$3)*100</f>
      </c>
      <c r="AU34" s="3">
        <f ca="1">((AJ34-AJ$38)/AJ$3)*100</f>
      </c>
      <c r="AV34" s="5"/>
    </row>
    <row r="35" ht="14.25">
      <c r="A35" s="6" t="s">
        <v>9</v>
      </c>
      <c r="B35" s="9">
        <f ca="1">C35+D35</f>
      </c>
      <c r="C35" s="4">
        <f ca="1">P35</f>
      </c>
      <c r="D35" s="4">
        <f ca="1">AK35</f>
      </c>
      <c r="E35" s="8" t="n">
        <v>51.15</v>
      </c>
      <c r="F35" s="5" t="n">
        <v>3.100852728E9</v>
      </c>
      <c r="G35" s="5" t="n">
        <v>1.003467532E9</v>
      </c>
      <c r="H35" s="5" t="n">
        <v>388271.0</v>
      </c>
      <c r="I35" s="5" t="n">
        <v>4.721857756E9</v>
      </c>
      <c r="J35" s="5" t="n">
        <v>257261.0</v>
      </c>
      <c r="K35" s="5" t="n">
        <v>9.546971975E9</v>
      </c>
      <c r="L35" s="5" t="n">
        <v>1.4255223202E10</v>
      </c>
      <c r="M35" s="5" t="n">
        <v>157441.0</v>
      </c>
      <c r="N35" s="5" t="n">
        <v>1.6125771008E10</v>
      </c>
      <c r="O35" s="5" t="n">
        <v>1.7816514161E10</v>
      </c>
      <c r="P35" s="4">
        <f ca="1">SUM(Q35:Z35)</f>
      </c>
      <c r="Q35" s="3">
        <f ca="1">((F35-F$38)/F$3)*100</f>
      </c>
      <c r="R35" s="3">
        <f ca="1">((G35-G$38)/G$3)*100</f>
      </c>
      <c r="S35" s="3">
        <f ca="1">((H35-H$38)/H$3)*100</f>
      </c>
      <c r="T35" s="3">
        <f ca="1">((I35-I$38)/I$3)*100</f>
      </c>
      <c r="U35" s="3">
        <f ca="1">((J35-J$38)/J$3)*100</f>
      </c>
      <c r="V35" s="3">
        <f ca="1">((K35-K$38)/K$3)*100</f>
      </c>
      <c r="W35" s="3">
        <f ca="1">((L35-L$38)/L$3)*100</f>
      </c>
      <c r="X35" s="3">
        <f ca="1">((M35-M$38)/M$3)*100</f>
      </c>
      <c r="Y35" s="3">
        <f ca="1">((N35-N$38)/N$3)*100</f>
      </c>
      <c r="Z35" s="3">
        <f ca="1">((O35-O$38)/O$3)*100</f>
      </c>
      <c r="AA35" s="5" t="n">
        <v>3.370468979E9</v>
      </c>
      <c r="AB35" s="5" t="n">
        <v>1.0155538E9</v>
      </c>
      <c r="AC35" s="5" t="n">
        <v>1.57630828E8</v>
      </c>
      <c r="AD35" s="5" t="n">
        <v>4.677980888E9</v>
      </c>
      <c r="AE35" s="5" t="n">
        <v>9.2424725E8</v>
      </c>
      <c r="AF35" s="5" t="n">
        <v>9.525910853E9</v>
      </c>
      <c r="AG35" s="5" t="n">
        <v>1.4835149752E10</v>
      </c>
      <c r="AH35" s="5" t="n">
        <v>1.214581898E9</v>
      </c>
      <c r="AI35" s="5" t="n">
        <v>1.5885641868E10</v>
      </c>
      <c r="AJ35" s="5" t="n">
        <v>1.8048515118E10</v>
      </c>
      <c r="AK35" s="3">
        <f ca="1">SUM(AL35:AU35)</f>
      </c>
      <c r="AL35" s="3">
        <f ca="1">((AA35-AA$38)/AA$3)*100</f>
      </c>
      <c r="AM35" s="3">
        <f ca="1">((AB35-AB$38)/AB$3)*100</f>
      </c>
      <c r="AN35" s="3">
        <f ca="1">((AC35-AC$38)/AC$3)*100</f>
      </c>
      <c r="AO35" s="3">
        <f ca="1">((AD35-AD$38)/AD$3)*100</f>
      </c>
      <c r="AP35" s="3">
        <f ca="1">((AE35-AE$38)/AE$3)*100</f>
      </c>
      <c r="AQ35" s="3">
        <f ca="1">((AF35-AF$38)/AF$3)*100</f>
      </c>
      <c r="AR35" s="3">
        <f ca="1">((AG35-AG$38)/AG$3)*100</f>
      </c>
      <c r="AS35" s="3">
        <f ca="1">((AH35-AH$38)/AH$3)*100</f>
      </c>
      <c r="AT35" s="3">
        <f ca="1">((AI35-AI$38)/AI$3)*100</f>
      </c>
      <c r="AU35" s="3">
        <f ca="1">((AJ35-AJ$38)/AJ$3)*100</f>
      </c>
      <c r="AV35" s="5"/>
    </row>
    <row r="36" ht="14.25">
      <c r="A36" s="6" t="s">
        <v>8</v>
      </c>
      <c r="B36" s="7">
        <f ca="1">C36+D36</f>
      </c>
      <c r="C36" s="4">
        <f ca="1">P36</f>
      </c>
      <c r="D36" s="4">
        <f ca="1">AK36</f>
      </c>
      <c r="E36" s="8" t="n">
        <v>40.49</v>
      </c>
      <c r="F36" s="5" t="n">
        <v>3.366667496E9</v>
      </c>
      <c r="G36" s="5" t="n">
        <v>1.020167399E9</v>
      </c>
      <c r="H36" s="5" t="n">
        <v>7640577.0</v>
      </c>
      <c r="I36" s="5" t="n">
        <v>4.721705514E9</v>
      </c>
      <c r="J36" s="5" t="n">
        <v>422797.0</v>
      </c>
      <c r="K36" s="5" t="n">
        <v>9.546957766E9</v>
      </c>
      <c r="L36" s="5" t="n">
        <v>1.4548916229E10</v>
      </c>
      <c r="M36" s="5" t="n">
        <v>180203.0</v>
      </c>
      <c r="N36" s="5" t="n">
        <v>1.6125742095E10</v>
      </c>
      <c r="O36" s="5" t="n">
        <v>1.7891349357E10</v>
      </c>
      <c r="P36" s="4">
        <f ca="1">SUM(Q36:Z36)</f>
      </c>
      <c r="Q36" s="3">
        <f ca="1">((F36-F$38)/F$3)*100</f>
      </c>
      <c r="R36" s="3">
        <f ca="1">((G36-G$38)/G$3)*100</f>
      </c>
      <c r="S36" s="3">
        <f ca="1">((H36-H$38)/H$3)*100</f>
      </c>
      <c r="T36" s="3">
        <f ca="1">((I36-I$38)/I$3)*100</f>
      </c>
      <c r="U36" s="3">
        <f ca="1">((J36-J$38)/J$3)*100</f>
      </c>
      <c r="V36" s="3">
        <f ca="1">((K36-K$38)/K$3)*100</f>
      </c>
      <c r="W36" s="3">
        <f ca="1">((L36-L$38)/L$3)*100</f>
      </c>
      <c r="X36" s="3">
        <f ca="1">((M36-M$38)/M$3)*100</f>
      </c>
      <c r="Y36" s="3">
        <f ca="1">((N36-N$38)/N$3)*100</f>
      </c>
      <c r="Z36" s="3">
        <f ca="1">((O36-O$38)/O$3)*100</f>
      </c>
      <c r="AA36" s="5" t="n">
        <v>3.715054056E9</v>
      </c>
      <c r="AB36" s="5" t="n">
        <v>1.024651425E9</v>
      </c>
      <c r="AC36" s="5" t="n">
        <v>1.6961442E8</v>
      </c>
      <c r="AD36" s="5" t="n">
        <v>4.67791129E9</v>
      </c>
      <c r="AE36" s="5" t="n">
        <v>9.47737414E8</v>
      </c>
      <c r="AF36" s="5" t="n">
        <v>9.525881429E9</v>
      </c>
      <c r="AG36" s="5" t="n">
        <v>1.503313649E10</v>
      </c>
      <c r="AH36" s="5" t="n">
        <v>1.216712468E9</v>
      </c>
      <c r="AI36" s="5" t="n">
        <v>1.5885628637E10</v>
      </c>
      <c r="AJ36" s="5" t="n">
        <v>1.8125190575E10</v>
      </c>
      <c r="AK36" s="3">
        <f ca="1">SUM(AL36:AU36)</f>
      </c>
      <c r="AL36" s="3">
        <f ca="1">((AA36-AA$38)/AA$3)*100</f>
      </c>
      <c r="AM36" s="3">
        <f ca="1">((AB36-AB$38)/AB$3)*100</f>
      </c>
      <c r="AN36" s="3">
        <f ca="1">((AC36-AC$38)/AC$3)*100</f>
      </c>
      <c r="AO36" s="3">
        <f ca="1">((AD36-AD$38)/AD$3)*100</f>
      </c>
      <c r="AP36" s="3">
        <f ca="1">((AE36-AE$38)/AE$3)*100</f>
      </c>
      <c r="AQ36" s="3">
        <f ca="1">((AF36-AF$38)/AF$3)*100</f>
      </c>
      <c r="AR36" s="3">
        <f ca="1">((AG36-AG$38)/AG$3)*100</f>
      </c>
      <c r="AS36" s="3">
        <f ca="1">((AH36-AH$38)/AH$3)*100</f>
      </c>
      <c r="AT36" s="3">
        <f ca="1">((AI36-AI$38)/AI$3)*100</f>
      </c>
      <c r="AU36" s="3">
        <f ca="1">((AJ36-AJ$38)/AJ$3)*100</f>
      </c>
      <c r="AV36" s="5"/>
    </row>
    <row r="37" ht="14.25">
      <c r="C37" s="3"/>
      <c r="D37" s="3"/>
      <c r="P37" s="3"/>
      <c r="AA37" s="5"/>
      <c r="AB37" s="5"/>
      <c r="AC37" s="5"/>
      <c r="AD37" s="5"/>
      <c r="AE37" s="5"/>
      <c r="AF37" s="5"/>
      <c r="AG37" s="5"/>
      <c r="AH37" s="5"/>
      <c r="AI37" s="5"/>
      <c r="AJ37" s="5"/>
      <c r="AV37" s="1"/>
    </row>
    <row r="38" ht="14.25">
      <c r="A38" s="6" t="s">
        <v>21</v>
      </c>
      <c r="B38" s="17">
        <f ca="1">MIN(B4:B37)</f>
      </c>
      <c r="C38" s="3"/>
      <c r="D38" s="3"/>
      <c r="E38" s="1"/>
      <c r="F38" s="6">
        <f ca="1">MIN(F3:F36)</f>
      </c>
      <c r="G38" s="6">
        <f ca="1">MIN(G3:G36)</f>
      </c>
      <c r="H38" s="6">
        <f ca="1">MIN(H3:H36)</f>
      </c>
      <c r="I38" s="6">
        <f ca="1">MIN(I3:I36)</f>
      </c>
      <c r="J38" s="6">
        <f ca="1">MIN(J3:J36)</f>
      </c>
      <c r="K38" s="6">
        <f ca="1">MIN(K3:K36)</f>
      </c>
      <c r="L38" s="6">
        <f ca="1">MIN(L3:L36)</f>
      </c>
      <c r="M38" s="6">
        <f ca="1">MIN(M3:M36)</f>
      </c>
      <c r="N38" s="6">
        <f ca="1">MIN(N3:N36)</f>
      </c>
      <c r="O38" s="6">
        <f ca="1">MIN(O3:O36)</f>
      </c>
      <c r="P38" s="1"/>
      <c r="AA38" s="18">
        <f ca="1">MIN(AA3:AA36)</f>
      </c>
      <c r="AB38" s="18">
        <f ca="1">MIN(AB3:AB36)</f>
      </c>
      <c r="AC38" s="18">
        <f ca="1">MIN(AC3:AC36)</f>
      </c>
      <c r="AD38" s="18">
        <f ca="1">MIN(AD3:AD36)</f>
      </c>
      <c r="AE38" s="18">
        <f ca="1">MIN(AE3:AE36)</f>
      </c>
      <c r="AF38" s="18">
        <f ca="1">MIN(AF3:AF36)</f>
      </c>
      <c r="AG38" s="18">
        <f ca="1">MIN(AG3:AG36)</f>
      </c>
      <c r="AH38" s="18">
        <f ca="1">MIN(AH3:AH36)</f>
      </c>
      <c r="AI38" s="18">
        <f ca="1">MIN(AI3:AI36)</f>
      </c>
      <c r="AJ38" s="18">
        <f ca="1">MIN(AJ3:AJ36)</f>
      </c>
      <c r="AV38" s="1"/>
    </row>
    <row r="39" ht="14.25">
      <c r="A39" s="1"/>
      <c r="B39" s="3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customHeight="1"/>
  </sheetData>
  <conditionalFormatting sqref="AA4 Q3:Z36 AL3:AU36">
    <cfRule type="cellIs" priority="1" dxfId="0" operator="between">
      <formula>0</formula>
      <formula>0.0000001</formula>
    </cfRule>
    <cfRule type="cellIs" priority="2" dxfId="1" operator="between">
      <formula>0.0000001</formula>
      <formula>0.01</formula>
    </cfRule>
  </conditionalFormatting>
  <conditionalFormatting sqref="B4:B16">
    <cfRule type="cellIs" priority="1" dxfId="2" operator="equal">
      <formula>D22</formula>
    </cfRule>
  </conditionalFormatting>
  <conditionalFormatting sqref="G4:G36">
    <cfRule type="cellIs" priority="1" dxfId="3" operator="equal">
      <formula>777532896</formula>
    </cfRule>
  </conditionalFormatting>
  <conditionalFormatting sqref="H4:H36">
    <cfRule type="cellIs" priority="1" dxfId="3" operator="equal">
      <formula>583005717</formula>
    </cfRule>
  </conditionalFormatting>
  <conditionalFormatting sqref="I4:I36">
    <cfRule type="cellIs" priority="1" dxfId="3" operator="equal">
      <formula>252728589</formula>
    </cfRule>
  </conditionalFormatting>
  <conditionalFormatting sqref="J4:J36">
    <cfRule type="cellIs" priority="1" dxfId="3" operator="equal">
      <formula>727578309</formula>
    </cfRule>
  </conditionalFormatting>
  <conditionalFormatting sqref="K4:K36">
    <cfRule type="cellIs" priority="1" dxfId="3" operator="equal">
      <formula>198</formula>
    </cfRule>
  </conditionalFormatting>
  <conditionalFormatting sqref="L4:L36">
    <cfRule type="cellIs" priority="1" dxfId="3" operator="equal">
      <formula>816523983</formula>
    </cfRule>
  </conditionalFormatting>
  <conditionalFormatting sqref="M4:M36">
    <cfRule type="cellIs" priority="1" dxfId="3" operator="equal">
      <formula>1306868761</formula>
    </cfRule>
  </conditionalFormatting>
  <conditionalFormatting sqref="N4:N36">
    <cfRule type="cellIs" priority="1" dxfId="3" operator="equal">
      <formula>1681353943</formula>
    </cfRule>
  </conditionalFormatting>
  <conditionalFormatting sqref="O4:O36">
    <cfRule type="cellIs" priority="1" dxfId="3" operator="equal">
      <formula>336170182</formula>
    </cfRule>
  </conditionalFormatting>
  <printOptions/>
  <pageMargins left="0.75" right="0.75" top="1.0" bottom="1.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