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521" windowWidth="16395" windowHeight="10140" activeTab="2"/>
  </bookViews>
  <sheets>
    <sheet name="Set A" sheetId="1" r:id="rId1"/>
    <sheet name="Set B" sheetId="2" r:id="rId2"/>
    <sheet name="Set X &amp; Standing" sheetId="3" r:id="rId3"/>
  </sheets>
  <definedNames/>
  <calcPr fullCalcOnLoad="1"/>
</workbook>
</file>

<file path=xl/sharedStrings.xml><?xml version="1.0" encoding="utf-8"?>
<sst xmlns="http://schemas.openxmlformats.org/spreadsheetml/2006/main" count="223" uniqueCount="55">
  <si>
    <t>Team</t>
  </si>
  <si>
    <t>setB-data1</t>
  </si>
  <si>
    <t>setB-data2</t>
  </si>
  <si>
    <t>setB-data3</t>
  </si>
  <si>
    <t>setB-data4</t>
  </si>
  <si>
    <t>setB-data5</t>
  </si>
  <si>
    <t>setB-data6</t>
  </si>
  <si>
    <t>setB-data7</t>
  </si>
  <si>
    <t>setB-data8</t>
  </si>
  <si>
    <t>setB-data9</t>
  </si>
  <si>
    <t>setB-data10</t>
  </si>
  <si>
    <t>roadef01</t>
  </si>
  <si>
    <t>roadef02</t>
  </si>
  <si>
    <t>roadef05</t>
  </si>
  <si>
    <t>PB-Checker</t>
  </si>
  <si>
    <t>roadef08</t>
  </si>
  <si>
    <t>roadef11</t>
  </si>
  <si>
    <t>PB-NoOutput</t>
  </si>
  <si>
    <t>roadef15</t>
  </si>
  <si>
    <t>roadef22</t>
  </si>
  <si>
    <t>roadef24</t>
  </si>
  <si>
    <t>roadef25</t>
  </si>
  <si>
    <t>roadef26</t>
  </si>
  <si>
    <t>roadef28</t>
  </si>
  <si>
    <t>roadef34</t>
  </si>
  <si>
    <t>roadef36</t>
  </si>
  <si>
    <t>roadef41</t>
  </si>
  <si>
    <t>roadef42</t>
  </si>
  <si>
    <t>roadef43</t>
  </si>
  <si>
    <t>roadef44</t>
  </si>
  <si>
    <t>setA-data1</t>
  </si>
  <si>
    <t>setA-data2</t>
  </si>
  <si>
    <t>setA-data3</t>
  </si>
  <si>
    <t>setA-data4</t>
  </si>
  <si>
    <t>setA-data5</t>
  </si>
  <si>
    <t>setA-data6</t>
  </si>
  <si>
    <t>setA-data7</t>
  </si>
  <si>
    <t>setA-data8</t>
  </si>
  <si>
    <t>setA-data9</t>
  </si>
  <si>
    <t>setA-data10</t>
  </si>
  <si>
    <t>setX-data1</t>
  </si>
  <si>
    <t>setX-data2</t>
  </si>
  <si>
    <t>setX-data3</t>
  </si>
  <si>
    <t>setX-data4</t>
  </si>
  <si>
    <t>setX-data5</t>
  </si>
  <si>
    <t>setX-data6</t>
  </si>
  <si>
    <t>setX-data7</t>
  </si>
  <si>
    <t>setX-data8</t>
  </si>
  <si>
    <t>setX-data9</t>
  </si>
  <si>
    <t>setX-data10</t>
  </si>
  <si>
    <t>PB-Time</t>
  </si>
  <si>
    <t>Average</t>
  </si>
  <si>
    <t>Std deviation</t>
  </si>
  <si>
    <t>Standing</t>
  </si>
  <si>
    <t>Sorted standing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</si>
</sst>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2" fillId="0" borderId="0" xfId="15" applyNumberFormat="1" applyFont="1" applyBorder="1" applyAlignment="1">
      <alignment horizontal="right"/>
    </xf>
    <xf numFmtId="164" fontId="2" fillId="0" borderId="0" xfId="15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15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4" xfId="0" applyFill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4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6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K13" sqref="K13"/>
    </sheetView>
  </sheetViews>
  <sheetFormatPr defaultColWidth="11.421875" defaultRowHeight="12.75"/>
  <sheetData>
    <row r="1" spans="1:11" ht="12.75">
      <c r="A1" s="1" t="s">
        <v>0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2" t="s">
        <v>38</v>
      </c>
      <c r="K1" s="3" t="s">
        <v>39</v>
      </c>
    </row>
    <row r="2" spans="1:11" ht="12.75">
      <c r="A2" s="4" t="s">
        <v>11</v>
      </c>
      <c r="B2" s="5">
        <v>3540</v>
      </c>
      <c r="C2" s="5">
        <v>4755</v>
      </c>
      <c r="D2" s="5">
        <v>17040</v>
      </c>
      <c r="E2" s="5">
        <v>15432</v>
      </c>
      <c r="F2" s="5">
        <v>38700</v>
      </c>
      <c r="G2" s="5">
        <v>25050</v>
      </c>
      <c r="H2" s="5">
        <v>33960</v>
      </c>
      <c r="I2" s="5">
        <v>24000</v>
      </c>
      <c r="J2" s="5">
        <v>31680</v>
      </c>
      <c r="K2" s="6">
        <v>48600</v>
      </c>
    </row>
    <row r="3" spans="1:11" ht="12.75">
      <c r="A3" s="7" t="s">
        <v>12</v>
      </c>
      <c r="B3" s="12">
        <v>2625</v>
      </c>
      <c r="C3" s="12">
        <v>4755</v>
      </c>
      <c r="D3" s="12">
        <v>13560</v>
      </c>
      <c r="E3" s="12">
        <v>13620</v>
      </c>
      <c r="F3" s="12">
        <v>33480</v>
      </c>
      <c r="G3" s="12">
        <v>23640</v>
      </c>
      <c r="H3" s="12">
        <v>32220</v>
      </c>
      <c r="I3" s="12">
        <v>20160</v>
      </c>
      <c r="J3" s="12">
        <v>28740</v>
      </c>
      <c r="K3" s="13">
        <v>40140</v>
      </c>
    </row>
    <row r="4" spans="1:11" ht="12.75">
      <c r="A4" s="7" t="s">
        <v>13</v>
      </c>
      <c r="B4" s="17">
        <v>2550</v>
      </c>
      <c r="C4" s="17">
        <v>4755</v>
      </c>
      <c r="D4" s="17">
        <v>13560</v>
      </c>
      <c r="E4" s="17">
        <v>13452</v>
      </c>
      <c r="F4" s="17">
        <v>33390</v>
      </c>
      <c r="G4" s="17">
        <v>22155</v>
      </c>
      <c r="H4" s="17">
        <v>31260</v>
      </c>
      <c r="I4" s="10" t="s">
        <v>14</v>
      </c>
      <c r="J4" s="17">
        <v>29700</v>
      </c>
      <c r="K4" s="17">
        <v>40140</v>
      </c>
    </row>
    <row r="5" spans="1:11" ht="12.75">
      <c r="A5" s="7" t="s">
        <v>15</v>
      </c>
      <c r="B5" s="17">
        <v>2340</v>
      </c>
      <c r="C5" s="17">
        <v>4755</v>
      </c>
      <c r="D5" s="18">
        <v>11880</v>
      </c>
      <c r="E5" s="12">
        <v>13452</v>
      </c>
      <c r="F5" s="19">
        <v>29355</v>
      </c>
      <c r="G5" s="12">
        <v>20775</v>
      </c>
      <c r="H5" s="12">
        <v>32100</v>
      </c>
      <c r="I5" s="12">
        <v>17587</v>
      </c>
      <c r="J5" s="12">
        <v>28068</v>
      </c>
      <c r="K5" s="13">
        <v>40350</v>
      </c>
    </row>
    <row r="6" spans="1:11" ht="12.75">
      <c r="A6" s="7" t="s">
        <v>16</v>
      </c>
      <c r="B6" s="11" t="s">
        <v>17</v>
      </c>
      <c r="C6" s="11" t="s">
        <v>17</v>
      </c>
      <c r="D6" s="12">
        <v>15495</v>
      </c>
      <c r="E6" s="12">
        <v>15600</v>
      </c>
      <c r="F6" s="19">
        <v>36300</v>
      </c>
      <c r="G6" s="11" t="s">
        <v>17</v>
      </c>
      <c r="H6" s="12">
        <v>34410</v>
      </c>
      <c r="I6" s="12">
        <v>22170</v>
      </c>
      <c r="J6" s="11" t="s">
        <v>17</v>
      </c>
      <c r="K6" s="11" t="s">
        <v>17</v>
      </c>
    </row>
    <row r="7" spans="1:11" ht="12.75">
      <c r="A7" s="7" t="s">
        <v>18</v>
      </c>
      <c r="B7" s="12">
        <v>2550</v>
      </c>
      <c r="C7" s="12">
        <v>4755</v>
      </c>
      <c r="D7" s="12">
        <v>12600</v>
      </c>
      <c r="E7" s="12">
        <v>14040</v>
      </c>
      <c r="F7" s="12">
        <v>33360</v>
      </c>
      <c r="G7" s="12">
        <v>21270</v>
      </c>
      <c r="H7" s="12">
        <v>32520</v>
      </c>
      <c r="I7" s="12">
        <v>19380</v>
      </c>
      <c r="J7" s="12">
        <v>28700</v>
      </c>
      <c r="K7" s="13">
        <v>42960</v>
      </c>
    </row>
    <row r="8" spans="1:11" ht="12.75">
      <c r="A8" s="7" t="s">
        <v>19</v>
      </c>
      <c r="B8" s="12">
        <v>2550</v>
      </c>
      <c r="C8" s="12">
        <v>4755</v>
      </c>
      <c r="D8" s="12">
        <v>15540</v>
      </c>
      <c r="E8" s="12">
        <v>14460</v>
      </c>
      <c r="F8" s="12">
        <v>38700</v>
      </c>
      <c r="G8" s="12">
        <v>25050</v>
      </c>
      <c r="H8" s="12">
        <v>44820</v>
      </c>
      <c r="I8" s="12">
        <v>24930</v>
      </c>
      <c r="J8" s="12">
        <v>44715</v>
      </c>
      <c r="K8" s="13">
        <v>60176</v>
      </c>
    </row>
    <row r="9" spans="1:11" ht="12.75">
      <c r="A9" s="7" t="s">
        <v>20</v>
      </c>
      <c r="B9" s="12">
        <v>2550</v>
      </c>
      <c r="C9" s="12">
        <v>4755</v>
      </c>
      <c r="D9" s="12">
        <v>15540</v>
      </c>
      <c r="E9" s="12">
        <v>14040</v>
      </c>
      <c r="F9" s="12">
        <v>34740</v>
      </c>
      <c r="G9" s="12">
        <v>25815</v>
      </c>
      <c r="H9" s="12">
        <v>36480</v>
      </c>
      <c r="I9" s="12">
        <v>23850</v>
      </c>
      <c r="J9" s="12">
        <v>33960</v>
      </c>
      <c r="K9" s="13">
        <v>46080</v>
      </c>
    </row>
    <row r="10" spans="1:11" ht="12.75">
      <c r="A10" s="7" t="s">
        <v>21</v>
      </c>
      <c r="B10" s="12">
        <v>2340</v>
      </c>
      <c r="C10" s="12">
        <v>4755</v>
      </c>
      <c r="D10" s="12">
        <v>11880</v>
      </c>
      <c r="E10" s="12">
        <v>14040</v>
      </c>
      <c r="F10" s="12">
        <v>29700</v>
      </c>
      <c r="G10" s="12">
        <v>18795</v>
      </c>
      <c r="H10" s="12">
        <v>30540</v>
      </c>
      <c r="I10" s="12">
        <v>20100</v>
      </c>
      <c r="J10" s="12">
        <v>28020</v>
      </c>
      <c r="K10" s="13">
        <v>38296</v>
      </c>
    </row>
    <row r="11" spans="1:11" ht="12.75">
      <c r="A11" s="7" t="s">
        <v>22</v>
      </c>
      <c r="B11" s="12">
        <v>3540</v>
      </c>
      <c r="C11" s="12">
        <v>5940</v>
      </c>
      <c r="D11" s="12">
        <v>15540</v>
      </c>
      <c r="E11" s="12">
        <v>14460</v>
      </c>
      <c r="F11" s="12">
        <v>35160</v>
      </c>
      <c r="G11" s="12">
        <v>27690</v>
      </c>
      <c r="H11" s="12">
        <v>32954</v>
      </c>
      <c r="I11" s="12">
        <v>23775</v>
      </c>
      <c r="J11" s="12">
        <v>32480</v>
      </c>
      <c r="K11" s="13">
        <v>44120</v>
      </c>
    </row>
    <row r="12" spans="1:11" ht="12.75">
      <c r="A12" s="7" t="s">
        <v>23</v>
      </c>
      <c r="B12" s="12">
        <v>2340</v>
      </c>
      <c r="C12" s="12">
        <v>5580</v>
      </c>
      <c r="D12" s="12">
        <v>12600</v>
      </c>
      <c r="E12" s="12">
        <v>13620</v>
      </c>
      <c r="F12" s="12">
        <v>30150</v>
      </c>
      <c r="G12" s="12">
        <v>20280</v>
      </c>
      <c r="H12" s="12">
        <v>32520</v>
      </c>
      <c r="I12" s="12">
        <v>18960</v>
      </c>
      <c r="J12" s="12">
        <v>29328</v>
      </c>
      <c r="K12" s="13">
        <v>40650</v>
      </c>
    </row>
    <row r="13" spans="1:11" ht="12.75">
      <c r="A13" s="7" t="s">
        <v>24</v>
      </c>
      <c r="B13" s="12">
        <v>2340</v>
      </c>
      <c r="C13" s="12">
        <v>4755</v>
      </c>
      <c r="D13" s="12">
        <v>11880</v>
      </c>
      <c r="E13" s="12">
        <v>14760</v>
      </c>
      <c r="F13" s="12">
        <v>33480</v>
      </c>
      <c r="G13" s="12">
        <v>20475</v>
      </c>
      <c r="H13" s="12">
        <v>33360</v>
      </c>
      <c r="I13" s="12">
        <v>21180</v>
      </c>
      <c r="J13" s="12">
        <v>30000</v>
      </c>
      <c r="K13" s="13">
        <v>46860</v>
      </c>
    </row>
    <row r="14" spans="1:11" ht="12.75">
      <c r="A14" s="7" t="s">
        <v>25</v>
      </c>
      <c r="B14" s="12">
        <v>2340</v>
      </c>
      <c r="C14" s="12">
        <v>4755</v>
      </c>
      <c r="D14" s="12">
        <v>11880</v>
      </c>
      <c r="E14" s="12">
        <v>13452</v>
      </c>
      <c r="F14" s="12">
        <v>33480</v>
      </c>
      <c r="G14" s="12">
        <v>19710</v>
      </c>
      <c r="H14" s="12">
        <v>30540</v>
      </c>
      <c r="I14" s="12">
        <v>20100</v>
      </c>
      <c r="J14" s="12">
        <v>28020</v>
      </c>
      <c r="K14" s="13">
        <v>38580</v>
      </c>
    </row>
    <row r="15" spans="1:11" ht="12.75">
      <c r="A15" s="7" t="s">
        <v>26</v>
      </c>
      <c r="B15" s="12">
        <v>2340</v>
      </c>
      <c r="C15" s="12">
        <v>4755</v>
      </c>
      <c r="D15" s="12">
        <v>11880</v>
      </c>
      <c r="E15" s="12">
        <v>13452</v>
      </c>
      <c r="F15" s="12">
        <v>28845</v>
      </c>
      <c r="G15" s="12">
        <v>18795</v>
      </c>
      <c r="H15" s="12">
        <v>32940</v>
      </c>
      <c r="I15" s="12">
        <v>17355</v>
      </c>
      <c r="J15" s="12">
        <v>27984</v>
      </c>
      <c r="K15" s="13">
        <v>39510</v>
      </c>
    </row>
    <row r="16" spans="1:11" ht="12.75">
      <c r="A16" s="7" t="s">
        <v>27</v>
      </c>
      <c r="B16" s="12">
        <v>2340</v>
      </c>
      <c r="C16" s="12">
        <v>4755</v>
      </c>
      <c r="D16" s="12">
        <v>11880</v>
      </c>
      <c r="E16" s="12">
        <v>13452</v>
      </c>
      <c r="F16" s="12">
        <v>28920</v>
      </c>
      <c r="G16" s="12">
        <v>18795</v>
      </c>
      <c r="H16" s="12">
        <v>32520</v>
      </c>
      <c r="I16" s="12">
        <v>17355</v>
      </c>
      <c r="J16" s="12">
        <v>28020</v>
      </c>
      <c r="K16" s="13">
        <v>39080</v>
      </c>
    </row>
    <row r="17" spans="1:11" ht="12.75">
      <c r="A17" s="7" t="s">
        <v>28</v>
      </c>
      <c r="B17" s="17">
        <v>2340</v>
      </c>
      <c r="C17" s="17">
        <v>4755</v>
      </c>
      <c r="D17" s="17">
        <v>11880</v>
      </c>
      <c r="E17" s="17">
        <v>13452</v>
      </c>
      <c r="F17" s="17">
        <v>28845</v>
      </c>
      <c r="G17" s="17">
        <v>18795</v>
      </c>
      <c r="H17" s="17">
        <v>31560</v>
      </c>
      <c r="I17" s="17">
        <v>16920</v>
      </c>
      <c r="J17" s="17">
        <v>28020</v>
      </c>
      <c r="K17" s="17">
        <v>39000</v>
      </c>
    </row>
    <row r="18" spans="1:11" ht="12.75">
      <c r="A18" s="14" t="s">
        <v>29</v>
      </c>
      <c r="B18" s="15">
        <v>2340</v>
      </c>
      <c r="C18" s="15">
        <v>4755</v>
      </c>
      <c r="D18" s="15">
        <v>11880</v>
      </c>
      <c r="E18" s="15">
        <v>13452</v>
      </c>
      <c r="F18" s="15">
        <v>28845</v>
      </c>
      <c r="G18" s="15">
        <v>18870</v>
      </c>
      <c r="H18" s="15">
        <v>30840</v>
      </c>
      <c r="I18" s="15">
        <v>17355</v>
      </c>
      <c r="J18" s="15">
        <v>27692</v>
      </c>
      <c r="K18" s="16">
        <v>40020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I12" sqref="I12"/>
    </sheetView>
  </sheetViews>
  <sheetFormatPr defaultColWidth="11.421875" defaultRowHeight="12.75"/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ht="12.75">
      <c r="A2" s="4" t="s">
        <v>11</v>
      </c>
      <c r="B2" s="5">
        <v>51960</v>
      </c>
      <c r="C2" s="5">
        <v>27060</v>
      </c>
      <c r="D2" s="5">
        <v>26100</v>
      </c>
      <c r="E2" s="5">
        <v>36555</v>
      </c>
      <c r="F2" s="5">
        <v>134340</v>
      </c>
      <c r="G2" s="5">
        <v>48915</v>
      </c>
      <c r="H2" s="5">
        <v>44580</v>
      </c>
      <c r="I2" s="5">
        <v>42720</v>
      </c>
      <c r="J2" s="5">
        <v>37920</v>
      </c>
      <c r="K2" s="6">
        <v>49680</v>
      </c>
    </row>
    <row r="3" spans="1:11" ht="12.75">
      <c r="A3" s="7" t="s">
        <v>12</v>
      </c>
      <c r="B3" s="8">
        <v>45840</v>
      </c>
      <c r="C3" s="8">
        <v>20640</v>
      </c>
      <c r="D3" s="8">
        <v>20220</v>
      </c>
      <c r="E3" s="8">
        <v>71025</v>
      </c>
      <c r="F3" s="8">
        <v>121560</v>
      </c>
      <c r="G3" s="8">
        <v>33210</v>
      </c>
      <c r="H3" s="8">
        <v>41820</v>
      </c>
      <c r="I3" s="8">
        <v>39840</v>
      </c>
      <c r="J3" s="8">
        <v>33360</v>
      </c>
      <c r="K3" s="9">
        <v>46320</v>
      </c>
    </row>
    <row r="4" spans="1:11" ht="12.75">
      <c r="A4" s="7" t="s">
        <v>13</v>
      </c>
      <c r="B4" s="10" t="s">
        <v>14</v>
      </c>
      <c r="C4" s="10" t="s">
        <v>14</v>
      </c>
      <c r="D4" s="10" t="s">
        <v>14</v>
      </c>
      <c r="E4" s="10" t="s">
        <v>14</v>
      </c>
      <c r="F4" s="10" t="s">
        <v>14</v>
      </c>
      <c r="G4" s="10" t="s">
        <v>14</v>
      </c>
      <c r="H4" s="10" t="s">
        <v>14</v>
      </c>
      <c r="I4" s="10" t="s">
        <v>14</v>
      </c>
      <c r="J4" s="10" t="s">
        <v>14</v>
      </c>
      <c r="K4" s="10" t="s">
        <v>14</v>
      </c>
    </row>
    <row r="5" spans="1:11" ht="12.75">
      <c r="A5" s="7" t="s">
        <v>15</v>
      </c>
      <c r="B5" s="8">
        <v>44430</v>
      </c>
      <c r="C5" s="8">
        <v>20220</v>
      </c>
      <c r="D5" s="8">
        <v>19545</v>
      </c>
      <c r="E5" s="8">
        <v>36870</v>
      </c>
      <c r="F5" s="8">
        <v>119340</v>
      </c>
      <c r="G5" s="8">
        <v>32910</v>
      </c>
      <c r="H5" s="8">
        <v>41460</v>
      </c>
      <c r="I5" s="8">
        <v>40800</v>
      </c>
      <c r="J5" s="8">
        <v>30600</v>
      </c>
      <c r="K5" s="9">
        <v>38040</v>
      </c>
    </row>
    <row r="6" spans="1:11" ht="12.75">
      <c r="A6" s="7" t="s">
        <v>16</v>
      </c>
      <c r="B6" s="8">
        <v>50415</v>
      </c>
      <c r="C6" s="8">
        <v>24585</v>
      </c>
      <c r="D6" s="8">
        <v>32160</v>
      </c>
      <c r="E6" s="11" t="s">
        <v>17</v>
      </c>
      <c r="F6" s="11" t="s">
        <v>17</v>
      </c>
      <c r="G6" s="11" t="s">
        <v>17</v>
      </c>
      <c r="H6" s="11" t="s">
        <v>17</v>
      </c>
      <c r="I6" s="11" t="s">
        <v>17</v>
      </c>
      <c r="J6" s="8">
        <v>49680</v>
      </c>
      <c r="K6" s="11" t="s">
        <v>17</v>
      </c>
    </row>
    <row r="7" spans="1:11" ht="12.75">
      <c r="A7" s="7" t="s">
        <v>18</v>
      </c>
      <c r="B7" s="8">
        <v>46995</v>
      </c>
      <c r="C7" s="8">
        <v>19890</v>
      </c>
      <c r="D7" s="8">
        <v>20340</v>
      </c>
      <c r="E7" s="8">
        <v>30360</v>
      </c>
      <c r="F7" s="8">
        <v>100080</v>
      </c>
      <c r="G7" s="8">
        <v>34560</v>
      </c>
      <c r="H7" s="8">
        <v>36060</v>
      </c>
      <c r="I7" s="8">
        <v>35550</v>
      </c>
      <c r="J7" s="8">
        <v>29460</v>
      </c>
      <c r="K7" s="9">
        <v>36960</v>
      </c>
    </row>
    <row r="8" spans="1:11" ht="12.75">
      <c r="A8" s="7" t="s">
        <v>19</v>
      </c>
      <c r="B8" s="8">
        <v>83400</v>
      </c>
      <c r="C8" s="8">
        <v>31770</v>
      </c>
      <c r="D8" s="8">
        <v>40620</v>
      </c>
      <c r="E8" s="8">
        <v>55560</v>
      </c>
      <c r="F8" s="8">
        <v>168540</v>
      </c>
      <c r="G8" s="8">
        <v>50340</v>
      </c>
      <c r="H8" s="8">
        <v>60900</v>
      </c>
      <c r="I8" s="8">
        <v>71040</v>
      </c>
      <c r="J8" s="8">
        <v>54240</v>
      </c>
      <c r="K8" s="9">
        <v>69120</v>
      </c>
    </row>
    <row r="9" spans="1:11" ht="12.75">
      <c r="A9" s="7" t="s">
        <v>20</v>
      </c>
      <c r="B9" s="8">
        <v>58440</v>
      </c>
      <c r="C9" s="8">
        <v>25920</v>
      </c>
      <c r="D9" s="8">
        <v>29115</v>
      </c>
      <c r="E9" s="8">
        <v>41475</v>
      </c>
      <c r="F9" s="8">
        <v>135120</v>
      </c>
      <c r="G9" s="8">
        <v>41970</v>
      </c>
      <c r="H9" s="8">
        <v>48840</v>
      </c>
      <c r="I9" s="8">
        <v>46680</v>
      </c>
      <c r="J9" s="8">
        <v>40320</v>
      </c>
      <c r="K9" s="9">
        <v>53880</v>
      </c>
    </row>
    <row r="10" spans="1:11" ht="12.75">
      <c r="A10" s="7" t="s">
        <v>21</v>
      </c>
      <c r="B10" s="8">
        <v>34395</v>
      </c>
      <c r="C10" s="8">
        <v>15870</v>
      </c>
      <c r="D10" s="8">
        <v>16020</v>
      </c>
      <c r="E10" s="8">
        <v>25305</v>
      </c>
      <c r="F10" s="8">
        <v>89700</v>
      </c>
      <c r="G10" s="8">
        <v>27615</v>
      </c>
      <c r="H10" s="8">
        <v>38220</v>
      </c>
      <c r="I10" s="8">
        <v>37440</v>
      </c>
      <c r="J10" s="8">
        <v>32700</v>
      </c>
      <c r="K10" s="9">
        <v>41280</v>
      </c>
    </row>
    <row r="11" spans="1:11" ht="12.75">
      <c r="A11" s="7" t="s">
        <v>22</v>
      </c>
      <c r="B11" s="8">
        <v>48135</v>
      </c>
      <c r="C11" s="8">
        <v>25740</v>
      </c>
      <c r="D11" s="8">
        <v>25485</v>
      </c>
      <c r="E11" s="8">
        <v>51465</v>
      </c>
      <c r="F11" s="11" t="s">
        <v>17</v>
      </c>
      <c r="G11" s="8">
        <v>41775</v>
      </c>
      <c r="H11" s="8">
        <v>41760</v>
      </c>
      <c r="I11" s="8">
        <v>42240</v>
      </c>
      <c r="J11" s="8">
        <v>37320</v>
      </c>
      <c r="K11" s="9">
        <v>46920</v>
      </c>
    </row>
    <row r="12" spans="1:11" ht="12.75">
      <c r="A12" s="7" t="s">
        <v>23</v>
      </c>
      <c r="B12" s="12">
        <v>34710</v>
      </c>
      <c r="C12" s="12">
        <v>17970</v>
      </c>
      <c r="D12" s="12">
        <v>18060</v>
      </c>
      <c r="E12" s="12">
        <v>26115</v>
      </c>
      <c r="F12" s="12">
        <v>94200</v>
      </c>
      <c r="G12" s="12">
        <v>30450</v>
      </c>
      <c r="H12" s="12">
        <v>33300</v>
      </c>
      <c r="I12" s="12">
        <v>35490</v>
      </c>
      <c r="J12" s="12">
        <v>28200</v>
      </c>
      <c r="K12" s="13">
        <v>34680</v>
      </c>
    </row>
    <row r="13" spans="1:11" ht="12.75">
      <c r="A13" s="7" t="s">
        <v>24</v>
      </c>
      <c r="B13" s="12">
        <v>44040</v>
      </c>
      <c r="C13" s="12">
        <v>21240</v>
      </c>
      <c r="D13" s="12">
        <v>20700</v>
      </c>
      <c r="E13" s="12">
        <v>34155</v>
      </c>
      <c r="F13" s="12">
        <v>122280</v>
      </c>
      <c r="G13" s="12">
        <v>37560</v>
      </c>
      <c r="H13" s="12">
        <v>40680</v>
      </c>
      <c r="I13" s="12">
        <v>35580</v>
      </c>
      <c r="J13" s="12">
        <v>33360</v>
      </c>
      <c r="K13" s="13">
        <v>44640</v>
      </c>
    </row>
    <row r="14" spans="1:11" ht="12.75">
      <c r="A14" s="7" t="s">
        <v>25</v>
      </c>
      <c r="B14" s="12">
        <v>38925</v>
      </c>
      <c r="C14" s="12">
        <v>18120</v>
      </c>
      <c r="D14" s="12">
        <v>17220</v>
      </c>
      <c r="E14" s="12">
        <v>31935</v>
      </c>
      <c r="F14" s="12">
        <v>103140</v>
      </c>
      <c r="G14" s="12">
        <v>30540</v>
      </c>
      <c r="H14" s="12">
        <v>34620</v>
      </c>
      <c r="I14" s="12">
        <v>33720</v>
      </c>
      <c r="J14" s="12">
        <v>31680</v>
      </c>
      <c r="K14" s="13">
        <v>39720</v>
      </c>
    </row>
    <row r="15" spans="1:11" ht="12.75">
      <c r="A15" s="7" t="s">
        <v>26</v>
      </c>
      <c r="B15" s="12">
        <v>38400</v>
      </c>
      <c r="C15" s="12">
        <v>22320</v>
      </c>
      <c r="D15" s="12">
        <v>20160</v>
      </c>
      <c r="E15" s="12">
        <v>27090</v>
      </c>
      <c r="F15" s="8">
        <v>117600</v>
      </c>
      <c r="G15" s="12">
        <v>30645</v>
      </c>
      <c r="H15" s="12">
        <v>47340</v>
      </c>
      <c r="I15" s="12">
        <v>48840</v>
      </c>
      <c r="J15" s="12">
        <v>33435</v>
      </c>
      <c r="K15" s="13">
        <v>42180</v>
      </c>
    </row>
    <row r="16" spans="1:11" ht="12.75">
      <c r="A16" s="7" t="s">
        <v>27</v>
      </c>
      <c r="B16" s="12">
        <v>123210</v>
      </c>
      <c r="C16" s="12">
        <v>21000</v>
      </c>
      <c r="D16" s="12">
        <v>22080</v>
      </c>
      <c r="E16" s="12">
        <v>26250</v>
      </c>
      <c r="F16" s="12">
        <v>141840</v>
      </c>
      <c r="G16" s="12">
        <v>35490</v>
      </c>
      <c r="H16" s="12">
        <v>43740</v>
      </c>
      <c r="I16" s="12">
        <v>53880</v>
      </c>
      <c r="J16" s="12">
        <v>39720</v>
      </c>
      <c r="K16" s="11" t="s">
        <v>17</v>
      </c>
    </row>
    <row r="17" spans="1:11" ht="12.75">
      <c r="A17" s="7" t="s">
        <v>28</v>
      </c>
      <c r="B17" s="8">
        <v>49380</v>
      </c>
      <c r="C17" s="10" t="s">
        <v>14</v>
      </c>
      <c r="D17" s="8">
        <v>17700</v>
      </c>
      <c r="E17" s="8">
        <v>27435</v>
      </c>
      <c r="F17" s="11" t="s">
        <v>17</v>
      </c>
      <c r="G17" s="8">
        <v>32595</v>
      </c>
      <c r="H17" s="8">
        <v>49680</v>
      </c>
      <c r="I17" s="8">
        <v>73920</v>
      </c>
      <c r="J17" s="8">
        <v>45240</v>
      </c>
      <c r="K17" s="8">
        <v>48720</v>
      </c>
    </row>
    <row r="18" spans="1:11" ht="12.75">
      <c r="A18" s="14" t="s">
        <v>29</v>
      </c>
      <c r="B18" s="15">
        <v>43860</v>
      </c>
      <c r="C18" s="15">
        <v>20655</v>
      </c>
      <c r="D18" s="15">
        <v>20565</v>
      </c>
      <c r="E18" s="15">
        <v>26025</v>
      </c>
      <c r="F18" s="15">
        <v>120840</v>
      </c>
      <c r="G18" s="15">
        <v>34215</v>
      </c>
      <c r="H18" s="15">
        <v>35640</v>
      </c>
      <c r="I18" s="15">
        <v>33030</v>
      </c>
      <c r="J18" s="15">
        <v>29550</v>
      </c>
      <c r="K18" s="16">
        <v>34920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34">
      <selection activeCell="C66" sqref="C66"/>
    </sheetView>
  </sheetViews>
  <sheetFormatPr defaultColWidth="11.421875" defaultRowHeight="12.75"/>
  <cols>
    <col min="13" max="13" width="13.8515625" style="0" customWidth="1"/>
  </cols>
  <sheetData>
    <row r="1" spans="1:11" ht="12.75">
      <c r="A1" s="1" t="s">
        <v>0</v>
      </c>
      <c r="B1" s="2" t="s">
        <v>40</v>
      </c>
      <c r="C1" s="2" t="s">
        <v>41</v>
      </c>
      <c r="D1" s="2" t="s">
        <v>42</v>
      </c>
      <c r="E1" s="2" t="s">
        <v>43</v>
      </c>
      <c r="F1" s="2" t="s">
        <v>44</v>
      </c>
      <c r="G1" s="2" t="s">
        <v>45</v>
      </c>
      <c r="H1" s="2" t="s">
        <v>46</v>
      </c>
      <c r="I1" s="2" t="s">
        <v>47</v>
      </c>
      <c r="J1" s="2" t="s">
        <v>48</v>
      </c>
      <c r="K1" s="2" t="s">
        <v>49</v>
      </c>
    </row>
    <row r="2" spans="1:11" ht="12.75">
      <c r="A2" s="4" t="s">
        <v>11</v>
      </c>
      <c r="B2" s="11" t="s">
        <v>17</v>
      </c>
      <c r="C2" s="11" t="s">
        <v>17</v>
      </c>
      <c r="D2" s="17">
        <v>61560</v>
      </c>
      <c r="E2" s="17">
        <v>92880</v>
      </c>
      <c r="F2" s="11" t="s">
        <v>17</v>
      </c>
      <c r="G2">
        <v>15900</v>
      </c>
      <c r="H2">
        <v>48120</v>
      </c>
      <c r="I2">
        <v>35400</v>
      </c>
      <c r="J2" s="11" t="s">
        <v>17</v>
      </c>
      <c r="K2">
        <v>196860</v>
      </c>
    </row>
    <row r="3" spans="1:11" ht="12.75">
      <c r="A3" s="7" t="s">
        <v>12</v>
      </c>
      <c r="B3" s="17">
        <v>189735</v>
      </c>
      <c r="C3" s="11" t="s">
        <v>17</v>
      </c>
      <c r="D3" s="17">
        <v>54840</v>
      </c>
      <c r="E3" s="11" t="s">
        <v>17</v>
      </c>
      <c r="F3">
        <v>195120</v>
      </c>
      <c r="G3">
        <v>21720</v>
      </c>
      <c r="H3">
        <v>49800</v>
      </c>
      <c r="I3">
        <v>28640</v>
      </c>
      <c r="J3">
        <v>174900</v>
      </c>
      <c r="K3">
        <v>166440</v>
      </c>
    </row>
    <row r="4" spans="1:11" ht="12.75">
      <c r="A4" s="7" t="s">
        <v>13</v>
      </c>
      <c r="B4" s="10" t="s">
        <v>14</v>
      </c>
      <c r="C4" s="10" t="s">
        <v>14</v>
      </c>
      <c r="D4" s="10" t="s">
        <v>14</v>
      </c>
      <c r="E4" s="10" t="s">
        <v>14</v>
      </c>
      <c r="F4" s="10" t="s">
        <v>14</v>
      </c>
      <c r="G4" s="10" t="s">
        <v>14</v>
      </c>
      <c r="H4" s="10" t="s">
        <v>14</v>
      </c>
      <c r="I4" s="10" t="s">
        <v>14</v>
      </c>
      <c r="J4" s="10" t="s">
        <v>14</v>
      </c>
      <c r="K4" s="10" t="s">
        <v>14</v>
      </c>
    </row>
    <row r="5" spans="1:11" ht="12.75">
      <c r="A5" s="7" t="s">
        <v>15</v>
      </c>
      <c r="B5" s="17">
        <v>186660</v>
      </c>
      <c r="C5" s="17">
        <v>7440</v>
      </c>
      <c r="D5" s="17">
        <v>59760</v>
      </c>
      <c r="E5" s="17">
        <v>82140</v>
      </c>
      <c r="F5">
        <v>373860</v>
      </c>
      <c r="G5">
        <v>15450</v>
      </c>
      <c r="H5">
        <v>71640</v>
      </c>
      <c r="I5">
        <v>45240</v>
      </c>
      <c r="J5">
        <v>304560</v>
      </c>
      <c r="K5">
        <v>321900</v>
      </c>
    </row>
    <row r="6" spans="1:11" ht="12.75">
      <c r="A6" s="7" t="s">
        <v>16</v>
      </c>
      <c r="B6" s="11" t="s">
        <v>17</v>
      </c>
      <c r="C6" s="11" t="s">
        <v>17</v>
      </c>
      <c r="D6" s="11" t="s">
        <v>17</v>
      </c>
      <c r="E6" s="11" t="s">
        <v>17</v>
      </c>
      <c r="F6" s="11" t="s">
        <v>17</v>
      </c>
      <c r="G6">
        <v>46080</v>
      </c>
      <c r="H6" s="11" t="s">
        <v>17</v>
      </c>
      <c r="I6" s="11" t="s">
        <v>17</v>
      </c>
      <c r="J6" s="11" t="s">
        <v>17</v>
      </c>
      <c r="K6" s="11" t="s">
        <v>17</v>
      </c>
    </row>
    <row r="7" spans="1:11" ht="12.75">
      <c r="A7" s="7" t="s">
        <v>18</v>
      </c>
      <c r="B7" s="10" t="s">
        <v>14</v>
      </c>
      <c r="C7" s="10" t="s">
        <v>14</v>
      </c>
      <c r="D7" s="17">
        <v>52920</v>
      </c>
      <c r="E7" s="10" t="s">
        <v>14</v>
      </c>
      <c r="F7" s="10" t="s">
        <v>14</v>
      </c>
      <c r="G7">
        <v>12360</v>
      </c>
      <c r="H7">
        <v>38880</v>
      </c>
      <c r="I7">
        <v>31320</v>
      </c>
      <c r="J7">
        <v>153675</v>
      </c>
      <c r="K7">
        <v>154320</v>
      </c>
    </row>
    <row r="8" spans="1:11" ht="12.75">
      <c r="A8" s="7" t="s">
        <v>19</v>
      </c>
      <c r="B8" s="17">
        <v>362160</v>
      </c>
      <c r="C8" s="17">
        <v>12600</v>
      </c>
      <c r="D8" s="17">
        <v>104520</v>
      </c>
      <c r="E8" s="17">
        <v>165840</v>
      </c>
      <c r="F8">
        <v>373860</v>
      </c>
      <c r="G8">
        <v>15450</v>
      </c>
      <c r="H8">
        <v>71640</v>
      </c>
      <c r="I8">
        <v>45240</v>
      </c>
      <c r="J8">
        <v>304560</v>
      </c>
      <c r="K8">
        <v>321900</v>
      </c>
    </row>
    <row r="9" spans="1:11" ht="12.75">
      <c r="A9" s="7" t="s">
        <v>20</v>
      </c>
      <c r="B9" s="11" t="s">
        <v>17</v>
      </c>
      <c r="C9" s="17">
        <v>12240</v>
      </c>
      <c r="D9" s="17">
        <v>66600</v>
      </c>
      <c r="E9" s="17">
        <v>101040</v>
      </c>
      <c r="F9" s="11" t="s">
        <v>17</v>
      </c>
      <c r="G9">
        <v>13680</v>
      </c>
      <c r="H9">
        <v>54240</v>
      </c>
      <c r="I9">
        <v>38820</v>
      </c>
      <c r="J9" s="11" t="s">
        <v>17</v>
      </c>
      <c r="K9" s="11" t="s">
        <v>17</v>
      </c>
    </row>
    <row r="10" spans="1:11" ht="12.75">
      <c r="A10" s="7" t="s">
        <v>21</v>
      </c>
      <c r="B10" s="17">
        <v>188595</v>
      </c>
      <c r="C10" s="17">
        <v>8370</v>
      </c>
      <c r="D10" s="17">
        <v>50100</v>
      </c>
      <c r="E10" s="17">
        <v>68120</v>
      </c>
      <c r="F10">
        <v>183720</v>
      </c>
      <c r="G10">
        <v>10440</v>
      </c>
      <c r="H10">
        <v>37200</v>
      </c>
      <c r="I10">
        <v>25480</v>
      </c>
      <c r="J10">
        <v>159660</v>
      </c>
      <c r="K10">
        <v>152040</v>
      </c>
    </row>
    <row r="11" spans="1:11" ht="12.75">
      <c r="A11" s="7" t="s">
        <v>22</v>
      </c>
      <c r="B11" s="17">
        <v>184335</v>
      </c>
      <c r="C11" s="17">
        <v>17685</v>
      </c>
      <c r="D11" s="10" t="s">
        <v>14</v>
      </c>
      <c r="E11" s="17">
        <v>88800</v>
      </c>
      <c r="F11">
        <v>196485</v>
      </c>
      <c r="G11" s="10" t="s">
        <v>14</v>
      </c>
      <c r="H11" s="10" t="s">
        <v>14</v>
      </c>
      <c r="I11">
        <v>36960</v>
      </c>
      <c r="J11">
        <v>173520</v>
      </c>
      <c r="K11">
        <v>174855</v>
      </c>
    </row>
    <row r="12" spans="1:11" ht="12.75">
      <c r="A12" s="7" t="s">
        <v>23</v>
      </c>
      <c r="B12" s="17">
        <v>151140</v>
      </c>
      <c r="C12" s="17">
        <v>9120</v>
      </c>
      <c r="D12" s="17">
        <v>50400</v>
      </c>
      <c r="E12" s="17">
        <v>65400</v>
      </c>
      <c r="F12">
        <v>147000</v>
      </c>
      <c r="G12">
        <v>10320</v>
      </c>
      <c r="H12">
        <v>33240</v>
      </c>
      <c r="I12">
        <v>23640</v>
      </c>
      <c r="J12">
        <v>134760</v>
      </c>
      <c r="K12">
        <v>137040</v>
      </c>
    </row>
    <row r="13" spans="1:11" ht="12.75">
      <c r="A13" s="7" t="s">
        <v>24</v>
      </c>
      <c r="B13" s="17">
        <v>197550</v>
      </c>
      <c r="C13" s="17">
        <v>15780</v>
      </c>
      <c r="D13" s="17">
        <v>59160</v>
      </c>
      <c r="E13" s="17">
        <v>75720</v>
      </c>
      <c r="F13">
        <v>194700</v>
      </c>
      <c r="G13">
        <v>13080</v>
      </c>
      <c r="H13">
        <v>54120</v>
      </c>
      <c r="I13">
        <v>33120</v>
      </c>
      <c r="J13">
        <v>171480</v>
      </c>
      <c r="K13">
        <v>173760</v>
      </c>
    </row>
    <row r="14" spans="1:11" ht="12.75">
      <c r="A14" s="7" t="s">
        <v>25</v>
      </c>
      <c r="B14" s="17">
        <v>163980</v>
      </c>
      <c r="C14" s="17">
        <v>9120</v>
      </c>
      <c r="D14" s="17">
        <v>50040</v>
      </c>
      <c r="E14" s="17">
        <v>71880</v>
      </c>
      <c r="F14">
        <v>165240</v>
      </c>
      <c r="G14">
        <v>11160</v>
      </c>
      <c r="H14">
        <v>45960</v>
      </c>
      <c r="I14">
        <v>27360</v>
      </c>
      <c r="J14">
        <v>151200</v>
      </c>
      <c r="K14">
        <v>147120</v>
      </c>
    </row>
    <row r="15" spans="1:11" ht="12.75">
      <c r="A15" s="7" t="s">
        <v>26</v>
      </c>
      <c r="B15" s="17">
        <v>194340</v>
      </c>
      <c r="C15" s="17">
        <v>9855</v>
      </c>
      <c r="D15" s="17">
        <v>68160</v>
      </c>
      <c r="E15" s="17">
        <v>129860</v>
      </c>
      <c r="F15">
        <v>201540</v>
      </c>
      <c r="G15" s="11" t="s">
        <v>50</v>
      </c>
      <c r="H15">
        <v>55110</v>
      </c>
      <c r="I15">
        <v>27960</v>
      </c>
      <c r="J15">
        <v>188820</v>
      </c>
      <c r="K15">
        <v>180855</v>
      </c>
    </row>
    <row r="16" spans="1:11" ht="12.75">
      <c r="A16" s="7" t="s">
        <v>27</v>
      </c>
      <c r="B16" s="11" t="s">
        <v>50</v>
      </c>
      <c r="C16" s="17">
        <v>9990</v>
      </c>
      <c r="D16" s="17">
        <v>62640</v>
      </c>
      <c r="E16" s="11" t="s">
        <v>50</v>
      </c>
      <c r="F16" s="11" t="s">
        <v>17</v>
      </c>
      <c r="G16">
        <v>10170</v>
      </c>
      <c r="H16">
        <v>51720</v>
      </c>
      <c r="I16">
        <v>27360</v>
      </c>
      <c r="J16">
        <v>180660</v>
      </c>
      <c r="K16">
        <v>177240</v>
      </c>
    </row>
    <row r="17" spans="1:11" ht="12.75">
      <c r="A17" s="7" t="s">
        <v>28</v>
      </c>
      <c r="B17" s="11" t="s">
        <v>17</v>
      </c>
      <c r="C17" s="17">
        <v>65235</v>
      </c>
      <c r="D17" s="17">
        <v>80520</v>
      </c>
      <c r="E17" s="17">
        <v>115920</v>
      </c>
      <c r="F17" s="11" t="s">
        <v>17</v>
      </c>
      <c r="G17" s="10" t="s">
        <v>14</v>
      </c>
      <c r="H17" s="20">
        <v>51720</v>
      </c>
      <c r="I17" s="20">
        <v>23760</v>
      </c>
      <c r="J17" s="11" t="s">
        <v>17</v>
      </c>
      <c r="K17" s="11" t="s">
        <v>17</v>
      </c>
    </row>
    <row r="18" spans="1:11" ht="12.75">
      <c r="A18" s="14" t="s">
        <v>29</v>
      </c>
      <c r="B18" s="17">
        <v>181575</v>
      </c>
      <c r="C18" s="17">
        <v>7260</v>
      </c>
      <c r="D18" s="17">
        <v>52680</v>
      </c>
      <c r="E18" s="17">
        <v>72860</v>
      </c>
      <c r="F18">
        <v>172500</v>
      </c>
      <c r="G18">
        <v>9480</v>
      </c>
      <c r="H18">
        <v>46680</v>
      </c>
      <c r="I18">
        <v>29070</v>
      </c>
      <c r="J18">
        <v>168420</v>
      </c>
      <c r="K18">
        <v>178560</v>
      </c>
    </row>
    <row r="19" spans="1:11" ht="12.75">
      <c r="A19" s="21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1" spans="1:11" ht="12.75">
      <c r="A21" s="22" t="s">
        <v>0</v>
      </c>
      <c r="B21" s="22" t="s">
        <v>40</v>
      </c>
      <c r="C21" s="22" t="s">
        <v>41</v>
      </c>
      <c r="D21" s="22" t="s">
        <v>42</v>
      </c>
      <c r="E21" s="22" t="s">
        <v>43</v>
      </c>
      <c r="F21" s="22" t="s">
        <v>44</v>
      </c>
      <c r="G21" s="22" t="s">
        <v>45</v>
      </c>
      <c r="H21" s="22" t="s">
        <v>46</v>
      </c>
      <c r="I21" s="22" t="s">
        <v>47</v>
      </c>
      <c r="J21" s="22" t="s">
        <v>48</v>
      </c>
      <c r="K21" s="22" t="s">
        <v>49</v>
      </c>
    </row>
    <row r="22" spans="1:11" ht="12.75">
      <c r="A22" s="4" t="s">
        <v>11</v>
      </c>
      <c r="B22" s="23">
        <f>IF(ISTEXT(B2),(1.5*MAX(B$2:B$18)-MIN(B$2:B$18))/MIN(B$2:B$18),(B2-MIN(B$2:B$18))/MIN(B$2:B$18))</f>
        <v>2.59428344581183</v>
      </c>
      <c r="C22" s="23">
        <f>IF(ISTEXT(C2),(1.5*MAX(C$2:C$18)-MIN(C$2:C$18))/MIN(C$2:C$18),(C2-MIN(C$2:C$18))/MIN(C$2:C$18))</f>
        <v>12.478305785123966</v>
      </c>
      <c r="D22" s="23">
        <f aca="true" t="shared" si="0" ref="D22:K22">IF(ISTEXT(D2),(1.5*MAX(D$2:D$18)-MIN(D$2:D$18))/MIN(D$2:D$18),(D2-MIN(D$2:D$18))/MIN(D$2:D$18))</f>
        <v>0.2302158273381295</v>
      </c>
      <c r="E22" s="23">
        <f t="shared" si="0"/>
        <v>0.42018348623853213</v>
      </c>
      <c r="F22" s="23">
        <f t="shared" si="0"/>
        <v>2.8148979591836736</v>
      </c>
      <c r="G22" s="23">
        <f t="shared" si="0"/>
        <v>0.6772151898734177</v>
      </c>
      <c r="H22" s="23">
        <f t="shared" si="0"/>
        <v>0.44765342960288806</v>
      </c>
      <c r="I22" s="23">
        <f t="shared" si="0"/>
        <v>0.49746192893401014</v>
      </c>
      <c r="J22" s="23">
        <f t="shared" si="0"/>
        <v>2.390026714158504</v>
      </c>
      <c r="K22" s="23">
        <f t="shared" si="0"/>
        <v>0.4365148861646235</v>
      </c>
    </row>
    <row r="23" spans="1:11" ht="12.75">
      <c r="A23" s="7" t="s">
        <v>12</v>
      </c>
      <c r="B23" s="23">
        <f aca="true" t="shared" si="1" ref="B23:C38">IF(ISTEXT(B3),(1.5*MAX(B$2:B$18)-MIN(B$2:B$18))/MIN(B$2:B$18),(B3-MIN(B$2:B$18))/MIN(B$2:B$18))</f>
        <v>0.2553592695514093</v>
      </c>
      <c r="C23" s="23">
        <f t="shared" si="1"/>
        <v>12.478305785123966</v>
      </c>
      <c r="D23" s="23">
        <f aca="true" t="shared" si="2" ref="D23:K23">IF(ISTEXT(D3),(1.5*MAX(D$2:D$18)-MIN(D$2:D$18))/MIN(D$2:D$18),(D3-MIN(D$2:D$18))/MIN(D$2:D$18))</f>
        <v>0.09592326139088729</v>
      </c>
      <c r="E23" s="23">
        <f t="shared" si="2"/>
        <v>2.8036697247706424</v>
      </c>
      <c r="F23" s="23">
        <f t="shared" si="2"/>
        <v>0.3273469387755102</v>
      </c>
      <c r="G23" s="23">
        <f t="shared" si="2"/>
        <v>1.2911392405063291</v>
      </c>
      <c r="H23" s="23">
        <f t="shared" si="2"/>
        <v>0.4981949458483754</v>
      </c>
      <c r="I23" s="23">
        <f t="shared" si="2"/>
        <v>0.21150592216582065</v>
      </c>
      <c r="J23" s="23">
        <f t="shared" si="2"/>
        <v>0.2978628673196794</v>
      </c>
      <c r="K23" s="23">
        <f t="shared" si="2"/>
        <v>0.21453590192644484</v>
      </c>
    </row>
    <row r="24" spans="1:11" ht="12.75">
      <c r="A24" s="7" t="s">
        <v>13</v>
      </c>
      <c r="B24" s="23">
        <f t="shared" si="1"/>
        <v>2.59428344581183</v>
      </c>
      <c r="C24" s="23">
        <f t="shared" si="1"/>
        <v>12.478305785123966</v>
      </c>
      <c r="D24" s="23">
        <f aca="true" t="shared" si="3" ref="D24:K24">IF(ISTEXT(D4),(1.5*MAX(D$2:D$18)-MIN(D$2:D$18))/MIN(D$2:D$18),(D4-MIN(D$2:D$18))/MIN(D$2:D$18))</f>
        <v>2.133093525179856</v>
      </c>
      <c r="E24" s="23">
        <f t="shared" si="3"/>
        <v>2.8036697247706424</v>
      </c>
      <c r="F24" s="23">
        <f t="shared" si="3"/>
        <v>2.8148979591836736</v>
      </c>
      <c r="G24" s="23">
        <f t="shared" si="3"/>
        <v>6.291139240506329</v>
      </c>
      <c r="H24" s="23">
        <f t="shared" si="3"/>
        <v>2.232851985559567</v>
      </c>
      <c r="I24" s="23">
        <f t="shared" si="3"/>
        <v>1.8705583756345177</v>
      </c>
      <c r="J24" s="23">
        <f t="shared" si="3"/>
        <v>2.390026714158504</v>
      </c>
      <c r="K24" s="23">
        <f t="shared" si="3"/>
        <v>2.5234238178633976</v>
      </c>
    </row>
    <row r="25" spans="1:11" ht="12.75">
      <c r="A25" s="7" t="s">
        <v>15</v>
      </c>
      <c r="B25" s="23">
        <f t="shared" si="1"/>
        <v>0.2350138944025407</v>
      </c>
      <c r="C25" s="23">
        <f t="shared" si="1"/>
        <v>0.024793388429752067</v>
      </c>
      <c r="D25" s="23">
        <f aca="true" t="shared" si="4" ref="D25:K25">IF(ISTEXT(D5),(1.5*MAX(D$2:D$18)-MIN(D$2:D$18))/MIN(D$2:D$18),(D5-MIN(D$2:D$18))/MIN(D$2:D$18))</f>
        <v>0.19424460431654678</v>
      </c>
      <c r="E25" s="23">
        <f t="shared" si="4"/>
        <v>0.25596330275229356</v>
      </c>
      <c r="F25" s="23">
        <f t="shared" si="4"/>
        <v>1.543265306122449</v>
      </c>
      <c r="G25" s="23">
        <f t="shared" si="4"/>
        <v>0.629746835443038</v>
      </c>
      <c r="H25" s="23">
        <f t="shared" si="4"/>
        <v>1.1552346570397112</v>
      </c>
      <c r="I25" s="23">
        <f t="shared" si="4"/>
        <v>0.9137055837563451</v>
      </c>
      <c r="J25" s="23">
        <f t="shared" si="4"/>
        <v>1.2600178094390027</v>
      </c>
      <c r="K25" s="23">
        <f t="shared" si="4"/>
        <v>1.3489492119089317</v>
      </c>
    </row>
    <row r="26" spans="1:11" ht="12.75">
      <c r="A26" s="7" t="s">
        <v>16</v>
      </c>
      <c r="B26" s="23">
        <f t="shared" si="1"/>
        <v>2.59428344581183</v>
      </c>
      <c r="C26" s="23">
        <f t="shared" si="1"/>
        <v>12.478305785123966</v>
      </c>
      <c r="D26" s="23">
        <f aca="true" t="shared" si="5" ref="D26:K26">IF(ISTEXT(D6),(1.5*MAX(D$2:D$18)-MIN(D$2:D$18))/MIN(D$2:D$18),(D6-MIN(D$2:D$18))/MIN(D$2:D$18))</f>
        <v>2.133093525179856</v>
      </c>
      <c r="E26" s="23">
        <f t="shared" si="5"/>
        <v>2.8036697247706424</v>
      </c>
      <c r="F26" s="23">
        <f t="shared" si="5"/>
        <v>2.8148979591836736</v>
      </c>
      <c r="G26" s="23">
        <f t="shared" si="5"/>
        <v>3.8607594936708862</v>
      </c>
      <c r="H26" s="23">
        <f t="shared" si="5"/>
        <v>2.232851985559567</v>
      </c>
      <c r="I26" s="23">
        <f t="shared" si="5"/>
        <v>1.8705583756345177</v>
      </c>
      <c r="J26" s="23">
        <f t="shared" si="5"/>
        <v>2.390026714158504</v>
      </c>
      <c r="K26" s="23">
        <f t="shared" si="5"/>
        <v>2.5234238178633976</v>
      </c>
    </row>
    <row r="27" spans="1:11" ht="12.75">
      <c r="A27" s="7" t="s">
        <v>18</v>
      </c>
      <c r="B27" s="23">
        <f t="shared" si="1"/>
        <v>2.59428344581183</v>
      </c>
      <c r="C27" s="23">
        <f t="shared" si="1"/>
        <v>12.478305785123966</v>
      </c>
      <c r="D27" s="23">
        <f aca="true" t="shared" si="6" ref="D27:K27">IF(ISTEXT(D7),(1.5*MAX(D$2:D$18)-MIN(D$2:D$18))/MIN(D$2:D$18),(D7-MIN(D$2:D$18))/MIN(D$2:D$18))</f>
        <v>0.05755395683453238</v>
      </c>
      <c r="E27" s="23">
        <f t="shared" si="6"/>
        <v>2.8036697247706424</v>
      </c>
      <c r="F27" s="23">
        <f t="shared" si="6"/>
        <v>2.8148979591836736</v>
      </c>
      <c r="G27" s="23">
        <f t="shared" si="6"/>
        <v>0.3037974683544304</v>
      </c>
      <c r="H27" s="23">
        <f t="shared" si="6"/>
        <v>0.16967509025270758</v>
      </c>
      <c r="I27" s="23">
        <f t="shared" si="6"/>
        <v>0.3248730964467005</v>
      </c>
      <c r="J27" s="23">
        <f t="shared" si="6"/>
        <v>0.1403606411398041</v>
      </c>
      <c r="K27" s="23">
        <f t="shared" si="6"/>
        <v>0.12609457092819615</v>
      </c>
    </row>
    <row r="28" spans="1:11" ht="12.75">
      <c r="A28" s="7" t="s">
        <v>19</v>
      </c>
      <c r="B28" s="23">
        <f t="shared" si="1"/>
        <v>1.3961889638745535</v>
      </c>
      <c r="C28" s="23">
        <f t="shared" si="1"/>
        <v>0.7355371900826446</v>
      </c>
      <c r="D28" s="23">
        <f aca="true" t="shared" si="7" ref="D28:K28">IF(ISTEXT(D8),(1.5*MAX(D$2:D$18)-MIN(D$2:D$18))/MIN(D$2:D$18),(D8-MIN(D$2:D$18))/MIN(D$2:D$18))</f>
        <v>1.0887290167865706</v>
      </c>
      <c r="E28" s="23">
        <f t="shared" si="7"/>
        <v>1.5357798165137615</v>
      </c>
      <c r="F28" s="23">
        <f t="shared" si="7"/>
        <v>1.543265306122449</v>
      </c>
      <c r="G28" s="23">
        <f t="shared" si="7"/>
        <v>0.629746835443038</v>
      </c>
      <c r="H28" s="23">
        <f t="shared" si="7"/>
        <v>1.1552346570397112</v>
      </c>
      <c r="I28" s="23">
        <f t="shared" si="7"/>
        <v>0.9137055837563451</v>
      </c>
      <c r="J28" s="23">
        <f t="shared" si="7"/>
        <v>1.2600178094390027</v>
      </c>
      <c r="K28" s="23">
        <f t="shared" si="7"/>
        <v>1.3489492119089317</v>
      </c>
    </row>
    <row r="29" spans="1:11" ht="12.75">
      <c r="A29" s="7" t="s">
        <v>20</v>
      </c>
      <c r="B29" s="23">
        <f t="shared" si="1"/>
        <v>2.59428344581183</v>
      </c>
      <c r="C29" s="23">
        <f t="shared" si="1"/>
        <v>0.6859504132231405</v>
      </c>
      <c r="D29" s="23">
        <f aca="true" t="shared" si="8" ref="D29:K29">IF(ISTEXT(D9),(1.5*MAX(D$2:D$18)-MIN(D$2:D$18))/MIN(D$2:D$18),(D9-MIN(D$2:D$18))/MIN(D$2:D$18))</f>
        <v>0.33093525179856115</v>
      </c>
      <c r="E29" s="23">
        <f t="shared" si="8"/>
        <v>0.544954128440367</v>
      </c>
      <c r="F29" s="23">
        <f t="shared" si="8"/>
        <v>2.8148979591836736</v>
      </c>
      <c r="G29" s="23">
        <f t="shared" si="8"/>
        <v>0.4430379746835443</v>
      </c>
      <c r="H29" s="23">
        <f t="shared" si="8"/>
        <v>0.631768953068592</v>
      </c>
      <c r="I29" s="23">
        <f t="shared" si="8"/>
        <v>0.6421319796954315</v>
      </c>
      <c r="J29" s="23">
        <f t="shared" si="8"/>
        <v>2.390026714158504</v>
      </c>
      <c r="K29" s="23">
        <f t="shared" si="8"/>
        <v>2.5234238178633976</v>
      </c>
    </row>
    <row r="30" spans="1:11" ht="12.75">
      <c r="A30" s="7" t="s">
        <v>21</v>
      </c>
      <c r="B30" s="23">
        <f t="shared" si="1"/>
        <v>0.24781659388646288</v>
      </c>
      <c r="C30" s="23">
        <f t="shared" si="1"/>
        <v>0.15289256198347106</v>
      </c>
      <c r="D30" s="23">
        <f aca="true" t="shared" si="9" ref="D30:K30">IF(ISTEXT(D10),(1.5*MAX(D$2:D$18)-MIN(D$2:D$18))/MIN(D$2:D$18),(D10-MIN(D$2:D$18))/MIN(D$2:D$18))</f>
        <v>0.001199040767386091</v>
      </c>
      <c r="E30" s="23">
        <f t="shared" si="9"/>
        <v>0.04159021406727829</v>
      </c>
      <c r="F30" s="23">
        <f t="shared" si="9"/>
        <v>0.24979591836734694</v>
      </c>
      <c r="G30" s="23">
        <f t="shared" si="9"/>
        <v>0.10126582278481013</v>
      </c>
      <c r="H30" s="23">
        <f t="shared" si="9"/>
        <v>0.11913357400722022</v>
      </c>
      <c r="I30" s="23">
        <f t="shared" si="9"/>
        <v>0.077834179357022</v>
      </c>
      <c r="J30" s="23">
        <f t="shared" si="9"/>
        <v>0.18477292965271594</v>
      </c>
      <c r="K30" s="23">
        <f t="shared" si="9"/>
        <v>0.10945709281961472</v>
      </c>
    </row>
    <row r="31" spans="1:11" ht="12.75">
      <c r="A31" s="7" t="s">
        <v>22</v>
      </c>
      <c r="B31" s="23">
        <f t="shared" si="1"/>
        <v>0.21963080587534736</v>
      </c>
      <c r="C31" s="23">
        <f t="shared" si="1"/>
        <v>1.4359504132231404</v>
      </c>
      <c r="D31" s="23">
        <f aca="true" t="shared" si="10" ref="D31:K31">IF(ISTEXT(D11),(1.5*MAX(D$2:D$18)-MIN(D$2:D$18))/MIN(D$2:D$18),(D11-MIN(D$2:D$18))/MIN(D$2:D$18))</f>
        <v>2.133093525179856</v>
      </c>
      <c r="E31" s="23">
        <f t="shared" si="10"/>
        <v>0.3577981651376147</v>
      </c>
      <c r="F31" s="23">
        <f t="shared" si="10"/>
        <v>0.3366326530612245</v>
      </c>
      <c r="G31" s="23">
        <f t="shared" si="10"/>
        <v>6.291139240506329</v>
      </c>
      <c r="H31" s="23">
        <f t="shared" si="10"/>
        <v>2.232851985559567</v>
      </c>
      <c r="I31" s="23">
        <f t="shared" si="10"/>
        <v>0.5634517766497462</v>
      </c>
      <c r="J31" s="23">
        <f t="shared" si="10"/>
        <v>0.28762243989314334</v>
      </c>
      <c r="K31" s="23">
        <f t="shared" si="10"/>
        <v>0.2759413309982487</v>
      </c>
    </row>
    <row r="32" spans="1:11" ht="12.75">
      <c r="A32" s="7" t="s">
        <v>23</v>
      </c>
      <c r="B32" s="23">
        <f t="shared" si="1"/>
        <v>0</v>
      </c>
      <c r="C32" s="23">
        <f t="shared" si="1"/>
        <v>0.256198347107438</v>
      </c>
      <c r="D32" s="23">
        <f aca="true" t="shared" si="11" ref="D32:K32">IF(ISTEXT(D12),(1.5*MAX(D$2:D$18)-MIN(D$2:D$18))/MIN(D$2:D$18),(D12-MIN(D$2:D$18))/MIN(D$2:D$18))</f>
        <v>0.007194244604316547</v>
      </c>
      <c r="E32" s="23">
        <f t="shared" si="11"/>
        <v>0</v>
      </c>
      <c r="F32" s="23">
        <f t="shared" si="11"/>
        <v>0</v>
      </c>
      <c r="G32" s="23">
        <f t="shared" si="11"/>
        <v>0.08860759493670886</v>
      </c>
      <c r="H32" s="23">
        <f t="shared" si="11"/>
        <v>0</v>
      </c>
      <c r="I32" s="23">
        <f t="shared" si="11"/>
        <v>0</v>
      </c>
      <c r="J32" s="23">
        <f t="shared" si="11"/>
        <v>0</v>
      </c>
      <c r="K32" s="23">
        <f t="shared" si="11"/>
        <v>0</v>
      </c>
    </row>
    <row r="33" spans="1:11" ht="12.75">
      <c r="A33" s="7" t="s">
        <v>24</v>
      </c>
      <c r="B33" s="23">
        <f t="shared" si="1"/>
        <v>0.30706629614926556</v>
      </c>
      <c r="C33" s="23">
        <f t="shared" si="1"/>
        <v>1.1735537190082646</v>
      </c>
      <c r="D33" s="23">
        <f aca="true" t="shared" si="12" ref="D33:K33">IF(ISTEXT(D13),(1.5*MAX(D$2:D$18)-MIN(D$2:D$18))/MIN(D$2:D$18),(D13-MIN(D$2:D$18))/MIN(D$2:D$18))</f>
        <v>0.18225419664268586</v>
      </c>
      <c r="E33" s="23">
        <f t="shared" si="12"/>
        <v>0.1577981651376147</v>
      </c>
      <c r="F33" s="23">
        <f t="shared" si="12"/>
        <v>0.32448979591836735</v>
      </c>
      <c r="G33" s="23">
        <f t="shared" si="12"/>
        <v>0.379746835443038</v>
      </c>
      <c r="H33" s="23">
        <f t="shared" si="12"/>
        <v>0.628158844765343</v>
      </c>
      <c r="I33" s="23">
        <f t="shared" si="12"/>
        <v>0.4010152284263959</v>
      </c>
      <c r="J33" s="23">
        <f t="shared" si="12"/>
        <v>0.27248441674087265</v>
      </c>
      <c r="K33" s="23">
        <f t="shared" si="12"/>
        <v>0.2679509632224168</v>
      </c>
    </row>
    <row r="34" spans="1:11" ht="12.75">
      <c r="A34" s="7" t="s">
        <v>25</v>
      </c>
      <c r="B34" s="23">
        <f t="shared" si="1"/>
        <v>0.08495434696308059</v>
      </c>
      <c r="C34" s="23">
        <f t="shared" si="1"/>
        <v>0.256198347107438</v>
      </c>
      <c r="D34" s="23">
        <f aca="true" t="shared" si="13" ref="D34:K34">IF(ISTEXT(D14),(1.5*MAX(D$2:D$18)-MIN(D$2:D$18))/MIN(D$2:D$18),(D14-MIN(D$2:D$18))/MIN(D$2:D$18))</f>
        <v>0</v>
      </c>
      <c r="E34" s="23">
        <f t="shared" si="13"/>
        <v>0.09908256880733946</v>
      </c>
      <c r="F34" s="23">
        <f t="shared" si="13"/>
        <v>0.12408163265306123</v>
      </c>
      <c r="G34" s="23">
        <f t="shared" si="13"/>
        <v>0.17721518987341772</v>
      </c>
      <c r="H34" s="23">
        <f t="shared" si="13"/>
        <v>0.38267148014440433</v>
      </c>
      <c r="I34" s="23">
        <f t="shared" si="13"/>
        <v>0.15736040609137056</v>
      </c>
      <c r="J34" s="23">
        <f t="shared" si="13"/>
        <v>0.1219946571682992</v>
      </c>
      <c r="K34" s="23">
        <f t="shared" si="13"/>
        <v>0.07355516637478109</v>
      </c>
    </row>
    <row r="35" spans="1:11" ht="12.75">
      <c r="A35" s="7" t="s">
        <v>26</v>
      </c>
      <c r="B35" s="23">
        <f t="shared" si="1"/>
        <v>0.28582770940849545</v>
      </c>
      <c r="C35" s="23">
        <f t="shared" si="1"/>
        <v>0.3574380165289256</v>
      </c>
      <c r="D35" s="23">
        <f aca="true" t="shared" si="14" ref="D35:K35">IF(ISTEXT(D15),(1.5*MAX(D$2:D$18)-MIN(D$2:D$18))/MIN(D$2:D$18),(D15-MIN(D$2:D$18))/MIN(D$2:D$18))</f>
        <v>0.36211031175059955</v>
      </c>
      <c r="E35" s="23">
        <f t="shared" si="14"/>
        <v>0.9856269113149847</v>
      </c>
      <c r="F35" s="23">
        <f t="shared" si="14"/>
        <v>0.3710204081632653</v>
      </c>
      <c r="G35" s="23">
        <f t="shared" si="14"/>
        <v>6.291139240506329</v>
      </c>
      <c r="H35" s="23">
        <f t="shared" si="14"/>
        <v>0.657942238267148</v>
      </c>
      <c r="I35" s="23">
        <f t="shared" si="14"/>
        <v>0.18274111675126903</v>
      </c>
      <c r="J35" s="23">
        <f t="shared" si="14"/>
        <v>0.40115761353517365</v>
      </c>
      <c r="K35" s="23">
        <f t="shared" si="14"/>
        <v>0.31972416812609455</v>
      </c>
    </row>
    <row r="36" spans="1:11" ht="12.75">
      <c r="A36" s="7" t="s">
        <v>27</v>
      </c>
      <c r="B36" s="23">
        <f t="shared" si="1"/>
        <v>2.59428344581183</v>
      </c>
      <c r="C36" s="23">
        <f t="shared" si="1"/>
        <v>0.3760330578512397</v>
      </c>
      <c r="D36" s="23">
        <f aca="true" t="shared" si="15" ref="D36:K36">IF(ISTEXT(D16),(1.5*MAX(D$2:D$18)-MIN(D$2:D$18))/MIN(D$2:D$18),(D16-MIN(D$2:D$18))/MIN(D$2:D$18))</f>
        <v>0.2517985611510791</v>
      </c>
      <c r="E36" s="23">
        <f t="shared" si="15"/>
        <v>2.8036697247706424</v>
      </c>
      <c r="F36" s="23">
        <f t="shared" si="15"/>
        <v>2.8148979591836736</v>
      </c>
      <c r="G36" s="23">
        <f t="shared" si="15"/>
        <v>0.07278481012658228</v>
      </c>
      <c r="H36" s="23">
        <f t="shared" si="15"/>
        <v>0.555956678700361</v>
      </c>
      <c r="I36" s="23">
        <f t="shared" si="15"/>
        <v>0.15736040609137056</v>
      </c>
      <c r="J36" s="23">
        <f t="shared" si="15"/>
        <v>0.3406055209260908</v>
      </c>
      <c r="K36" s="23">
        <f t="shared" si="15"/>
        <v>0.29334500875656744</v>
      </c>
    </row>
    <row r="37" spans="1:11" ht="12.75">
      <c r="A37" s="7" t="s">
        <v>28</v>
      </c>
      <c r="B37" s="23">
        <f t="shared" si="1"/>
        <v>2.59428344581183</v>
      </c>
      <c r="C37" s="23">
        <f t="shared" si="1"/>
        <v>7.985537190082645</v>
      </c>
      <c r="D37" s="23">
        <f aca="true" t="shared" si="16" ref="D37:K37">IF(ISTEXT(D17),(1.5*MAX(D$2:D$18)-MIN(D$2:D$18))/MIN(D$2:D$18),(D17-MIN(D$2:D$18))/MIN(D$2:D$18))</f>
        <v>0.6091127098321343</v>
      </c>
      <c r="E37" s="23">
        <f t="shared" si="16"/>
        <v>0.7724770642201835</v>
      </c>
      <c r="F37" s="23">
        <f t="shared" si="16"/>
        <v>2.8148979591836736</v>
      </c>
      <c r="G37" s="23">
        <f t="shared" si="16"/>
        <v>6.291139240506329</v>
      </c>
      <c r="H37" s="23">
        <f t="shared" si="16"/>
        <v>0.555956678700361</v>
      </c>
      <c r="I37" s="23">
        <f t="shared" si="16"/>
        <v>0.005076142131979695</v>
      </c>
      <c r="J37" s="23">
        <f t="shared" si="16"/>
        <v>2.390026714158504</v>
      </c>
      <c r="K37" s="23">
        <f t="shared" si="16"/>
        <v>2.5234238178633976</v>
      </c>
    </row>
    <row r="38" spans="1:11" ht="12.75">
      <c r="A38" s="14" t="s">
        <v>29</v>
      </c>
      <c r="B38" s="23">
        <f t="shared" si="1"/>
        <v>0.20136959110758237</v>
      </c>
      <c r="C38" s="23">
        <f t="shared" si="1"/>
        <v>0</v>
      </c>
      <c r="D38" s="23">
        <f aca="true" t="shared" si="17" ref="D38:K38">IF(ISTEXT(D18),(1.5*MAX(D$2:D$18)-MIN(D$2:D$18))/MIN(D$2:D$18),(D18-MIN(D$2:D$18))/MIN(D$2:D$18))</f>
        <v>0.05275779376498801</v>
      </c>
      <c r="E38" s="23">
        <f t="shared" si="17"/>
        <v>0.11406727828746177</v>
      </c>
      <c r="F38" s="23">
        <f t="shared" si="17"/>
        <v>0.17346938775510204</v>
      </c>
      <c r="G38" s="23">
        <f t="shared" si="17"/>
        <v>0</v>
      </c>
      <c r="H38" s="23">
        <f t="shared" si="17"/>
        <v>0.4043321299638989</v>
      </c>
      <c r="I38" s="23">
        <f t="shared" si="17"/>
        <v>0.2296954314720812</v>
      </c>
      <c r="J38" s="23">
        <f t="shared" si="17"/>
        <v>0.2497773820124666</v>
      </c>
      <c r="K38" s="23">
        <f t="shared" si="17"/>
        <v>0.30297723292469353</v>
      </c>
    </row>
    <row r="41" spans="1:4" ht="12.75">
      <c r="A41" s="22" t="s">
        <v>0</v>
      </c>
      <c r="B41" s="22" t="s">
        <v>51</v>
      </c>
      <c r="C41" s="22" t="s">
        <v>52</v>
      </c>
      <c r="D41" s="22" t="s">
        <v>53</v>
      </c>
    </row>
    <row r="42" spans="1:4" ht="12.75">
      <c r="A42" s="4" t="s">
        <v>11</v>
      </c>
      <c r="B42" s="23">
        <f aca="true" t="shared" si="18" ref="B42:B58">AVERAGE(B22:K22)</f>
        <v>2.298675865242958</v>
      </c>
      <c r="C42" s="23">
        <f aca="true" t="shared" si="19" ref="C42:C58">STDEV(B22:K22)</f>
        <v>3.720241537216095</v>
      </c>
      <c r="D42">
        <f aca="true" t="shared" si="20" ref="D42:D58">RANK(B42,B$42:B$58,1)</f>
        <v>14</v>
      </c>
    </row>
    <row r="43" spans="1:4" ht="12.75">
      <c r="A43" s="7" t="s">
        <v>12</v>
      </c>
      <c r="B43" s="23">
        <f t="shared" si="18"/>
        <v>1.8473843857379066</v>
      </c>
      <c r="C43" s="23">
        <f t="shared" si="19"/>
        <v>3.8255961858021785</v>
      </c>
      <c r="D43">
        <f t="shared" si="20"/>
        <v>12</v>
      </c>
    </row>
    <row r="44" spans="1:4" ht="12.75">
      <c r="A44" s="7" t="s">
        <v>13</v>
      </c>
      <c r="B44" s="23">
        <f t="shared" si="18"/>
        <v>3.8132250573792286</v>
      </c>
      <c r="C44" s="23">
        <f t="shared" si="19"/>
        <v>3.291551743881825</v>
      </c>
      <c r="D44">
        <f t="shared" si="20"/>
        <v>17</v>
      </c>
    </row>
    <row r="45" spans="1:4" ht="12.75">
      <c r="A45" s="7" t="s">
        <v>15</v>
      </c>
      <c r="B45" s="23">
        <f t="shared" si="18"/>
        <v>0.756093459361061</v>
      </c>
      <c r="C45" s="23">
        <f t="shared" si="19"/>
        <v>0.5575047556654541</v>
      </c>
      <c r="D45">
        <f t="shared" si="20"/>
        <v>6</v>
      </c>
    </row>
    <row r="46" spans="1:4" ht="12.75">
      <c r="A46" s="7" t="s">
        <v>16</v>
      </c>
      <c r="B46" s="23">
        <f t="shared" si="18"/>
        <v>3.5701870826956843</v>
      </c>
      <c r="C46" s="23">
        <f t="shared" si="19"/>
        <v>3.1759572869394073</v>
      </c>
      <c r="D46">
        <f t="shared" si="20"/>
        <v>16</v>
      </c>
    </row>
    <row r="47" spans="1:4" ht="12.75">
      <c r="A47" s="7" t="s">
        <v>18</v>
      </c>
      <c r="B47" s="23">
        <f t="shared" si="18"/>
        <v>2.1813511738846487</v>
      </c>
      <c r="C47" s="23">
        <f t="shared" si="19"/>
        <v>3.813794339085652</v>
      </c>
      <c r="D47">
        <f t="shared" si="20"/>
        <v>13</v>
      </c>
    </row>
    <row r="48" spans="1:4" ht="12.75">
      <c r="A48" s="7" t="s">
        <v>19</v>
      </c>
      <c r="B48" s="23">
        <f t="shared" si="18"/>
        <v>1.1607154390967007</v>
      </c>
      <c r="C48" s="23">
        <f t="shared" si="19"/>
        <v>0.31914617635314757</v>
      </c>
      <c r="D48">
        <f t="shared" si="20"/>
        <v>9</v>
      </c>
    </row>
    <row r="49" spans="1:4" ht="12.75">
      <c r="A49" s="7" t="s">
        <v>20</v>
      </c>
      <c r="B49" s="23">
        <f t="shared" si="18"/>
        <v>1.360141063792704</v>
      </c>
      <c r="C49" s="23">
        <f t="shared" si="19"/>
        <v>1.0603345746319173</v>
      </c>
      <c r="D49">
        <f t="shared" si="20"/>
        <v>10</v>
      </c>
    </row>
    <row r="50" spans="1:4" ht="12.75">
      <c r="A50" s="7" t="s">
        <v>21</v>
      </c>
      <c r="B50" s="23">
        <f t="shared" si="18"/>
        <v>0.12857579276933284</v>
      </c>
      <c r="C50" s="23">
        <f t="shared" si="19"/>
        <v>0.08180509681745063</v>
      </c>
      <c r="D50">
        <f t="shared" si="20"/>
        <v>2</v>
      </c>
    </row>
    <row r="51" spans="1:4" ht="12.75">
      <c r="A51" s="7" t="s">
        <v>22</v>
      </c>
      <c r="B51" s="23">
        <f t="shared" si="18"/>
        <v>1.4134112336084217</v>
      </c>
      <c r="C51" s="23">
        <f t="shared" si="19"/>
        <v>1.8845782407040408</v>
      </c>
      <c r="D51">
        <f t="shared" si="20"/>
        <v>11</v>
      </c>
    </row>
    <row r="52" spans="1:4" ht="12.75">
      <c r="A52" s="7" t="s">
        <v>23</v>
      </c>
      <c r="B52" s="23">
        <f t="shared" si="18"/>
        <v>0.035200018664846344</v>
      </c>
      <c r="C52" s="23">
        <f t="shared" si="19"/>
        <v>0.08242858387478526</v>
      </c>
      <c r="D52">
        <f t="shared" si="20"/>
        <v>1</v>
      </c>
    </row>
    <row r="53" spans="1:4" ht="12.75">
      <c r="A53" s="7" t="s">
        <v>24</v>
      </c>
      <c r="B53" s="23">
        <f t="shared" si="18"/>
        <v>0.4094518461454264</v>
      </c>
      <c r="C53" s="23">
        <f t="shared" si="19"/>
        <v>0.2988998832857345</v>
      </c>
      <c r="D53">
        <f t="shared" si="20"/>
        <v>5</v>
      </c>
    </row>
    <row r="54" spans="1:4" ht="12.75">
      <c r="A54" s="7" t="s">
        <v>25</v>
      </c>
      <c r="B54" s="23">
        <f t="shared" si="18"/>
        <v>0.1477113795183192</v>
      </c>
      <c r="C54" s="23">
        <f t="shared" si="19"/>
        <v>0.10686438251916525</v>
      </c>
      <c r="D54">
        <f t="shared" si="20"/>
        <v>3</v>
      </c>
    </row>
    <row r="55" spans="1:4" ht="12.75">
      <c r="A55" s="7" t="s">
        <v>26</v>
      </c>
      <c r="B55" s="23">
        <f t="shared" si="18"/>
        <v>1.0214727734352285</v>
      </c>
      <c r="C55" s="23">
        <f t="shared" si="19"/>
        <v>1.8655800348701959</v>
      </c>
      <c r="D55">
        <f t="shared" si="20"/>
        <v>7</v>
      </c>
    </row>
    <row r="56" spans="1:4" ht="12.75">
      <c r="A56" s="7" t="s">
        <v>27</v>
      </c>
      <c r="B56" s="23">
        <f t="shared" si="18"/>
        <v>1.026073517336944</v>
      </c>
      <c r="C56" s="23">
        <f t="shared" si="19"/>
        <v>1.1894100759642479</v>
      </c>
      <c r="D56">
        <f t="shared" si="20"/>
        <v>8</v>
      </c>
    </row>
    <row r="57" spans="1:4" ht="12.75">
      <c r="A57" s="7" t="s">
        <v>28</v>
      </c>
      <c r="B57" s="23">
        <f t="shared" si="18"/>
        <v>2.6541930962491036</v>
      </c>
      <c r="C57" s="23">
        <f t="shared" si="19"/>
        <v>2.6015066685050154</v>
      </c>
      <c r="D57">
        <f t="shared" si="20"/>
        <v>15</v>
      </c>
    </row>
    <row r="58" spans="1:4" ht="12.75">
      <c r="A58" s="14" t="s">
        <v>29</v>
      </c>
      <c r="B58" s="23">
        <f t="shared" si="18"/>
        <v>0.17284462272882745</v>
      </c>
      <c r="C58" s="23">
        <f t="shared" si="19"/>
        <v>0.13254426523623072</v>
      </c>
      <c r="D58">
        <f t="shared" si="20"/>
        <v>4</v>
      </c>
    </row>
    <row r="61" spans="1:2" ht="12.75">
      <c r="A61" s="22" t="s">
        <v>0</v>
      </c>
      <c r="B61" s="22" t="s">
        <v>54</v>
      </c>
    </row>
    <row r="62" spans="1:2" ht="12.75">
      <c r="A62" s="25" t="s">
        <v>23</v>
      </c>
      <c r="B62">
        <v>1</v>
      </c>
    </row>
    <row r="63" spans="1:2" ht="12.75">
      <c r="A63" s="7" t="s">
        <v>21</v>
      </c>
      <c r="B63">
        <v>2</v>
      </c>
    </row>
    <row r="64" spans="1:2" ht="12.75">
      <c r="A64" s="7" t="s">
        <v>25</v>
      </c>
      <c r="B64">
        <v>3</v>
      </c>
    </row>
    <row r="65" spans="1:2" ht="12.75">
      <c r="A65" s="21" t="s">
        <v>29</v>
      </c>
      <c r="B65">
        <v>4</v>
      </c>
    </row>
    <row r="66" spans="1:2" ht="12.75">
      <c r="A66" s="7" t="s">
        <v>24</v>
      </c>
      <c r="B66">
        <v>5</v>
      </c>
    </row>
    <row r="67" spans="1:2" ht="12.75">
      <c r="A67" s="7" t="s">
        <v>15</v>
      </c>
      <c r="B67">
        <v>6</v>
      </c>
    </row>
    <row r="68" spans="1:2" ht="12.75">
      <c r="A68" s="7" t="s">
        <v>26</v>
      </c>
      <c r="B68">
        <v>7</v>
      </c>
    </row>
    <row r="69" spans="1:2" ht="12.75">
      <c r="A69" s="7" t="s">
        <v>27</v>
      </c>
      <c r="B69">
        <v>8</v>
      </c>
    </row>
    <row r="70" spans="1:2" ht="12.75">
      <c r="A70" s="7" t="s">
        <v>19</v>
      </c>
      <c r="B70">
        <v>9</v>
      </c>
    </row>
    <row r="71" spans="1:2" ht="12.75">
      <c r="A71" s="7" t="s">
        <v>20</v>
      </c>
      <c r="B71">
        <v>10</v>
      </c>
    </row>
    <row r="72" spans="1:2" ht="12.75">
      <c r="A72" s="7" t="s">
        <v>22</v>
      </c>
      <c r="B72">
        <v>11</v>
      </c>
    </row>
    <row r="73" spans="1:2" ht="12.75">
      <c r="A73" s="7" t="s">
        <v>12</v>
      </c>
      <c r="B73">
        <v>12</v>
      </c>
    </row>
    <row r="74" spans="1:2" ht="12.75">
      <c r="A74" s="7" t="s">
        <v>18</v>
      </c>
      <c r="B74">
        <v>13</v>
      </c>
    </row>
    <row r="75" spans="1:2" ht="12.75">
      <c r="A75" s="24" t="s">
        <v>11</v>
      </c>
      <c r="B75">
        <v>14</v>
      </c>
    </row>
    <row r="76" spans="1:2" ht="12.75">
      <c r="A76" s="7" t="s">
        <v>28</v>
      </c>
      <c r="B76">
        <v>15</v>
      </c>
    </row>
    <row r="77" spans="1:2" ht="12.75">
      <c r="A77" s="7" t="s">
        <v>16</v>
      </c>
      <c r="B77">
        <v>16</v>
      </c>
    </row>
    <row r="78" spans="1:2" ht="12.75">
      <c r="A78" s="26" t="s">
        <v>13</v>
      </c>
      <c r="B78">
        <v>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vdc</dc:creator>
  <cp:keywords/>
  <dc:description/>
  <cp:lastModifiedBy>vdc</cp:lastModifiedBy>
  <dcterms:created xsi:type="dcterms:W3CDTF">2007-02-14T17:32:50Z</dcterms:created>
  <dcterms:modified xsi:type="dcterms:W3CDTF">2007-03-08T15:35:34Z</dcterms:modified>
  <cp:category/>
  <cp:version/>
  <cp:contentType/>
  <cp:contentStatus/>
</cp:coreProperties>
</file>